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6" windowWidth="17952" windowHeight="11220"/>
  </bookViews>
  <sheets>
    <sheet name="2017 GPH" sheetId="1" r:id="rId1"/>
    <sheet name="2014 Outpt" sheetId="2" r:id="rId2"/>
    <sheet name="2014 NH" sheetId="3" r:id="rId3"/>
    <sheet name="Worksheets" sheetId="4" r:id="rId4"/>
    <sheet name="Sheet2" sheetId="5" r:id="rId5"/>
  </sheets>
  <externalReferences>
    <externalReference r:id="rId6"/>
  </externalReferences>
  <calcPr calcId="152511"/>
</workbook>
</file>

<file path=xl/calcChain.xml><?xml version="1.0" encoding="utf-8"?>
<calcChain xmlns="http://schemas.openxmlformats.org/spreadsheetml/2006/main">
  <c r="AR173" i="5" l="1"/>
  <c r="AQ173" i="5"/>
  <c r="AP173" i="5"/>
  <c r="AO173" i="5"/>
  <c r="AN173" i="5"/>
  <c r="AM173" i="5"/>
  <c r="AL173" i="5"/>
  <c r="AK173" i="5"/>
  <c r="AJ173" i="5"/>
  <c r="AI173" i="5"/>
  <c r="AH173" i="5"/>
  <c r="AG173" i="5"/>
  <c r="AF173" i="5"/>
  <c r="AE173" i="5"/>
  <c r="AD173" i="5"/>
  <c r="AC173" i="5"/>
  <c r="AB173" i="5"/>
  <c r="AA173" i="5"/>
  <c r="Z173" i="5"/>
  <c r="AR172" i="5"/>
  <c r="AQ172" i="5"/>
  <c r="AP172" i="5"/>
  <c r="AO172" i="5"/>
  <c r="AN172" i="5"/>
  <c r="AM172" i="5"/>
  <c r="AL172" i="5"/>
  <c r="AK172" i="5"/>
  <c r="AJ172" i="5"/>
  <c r="AI172" i="5"/>
  <c r="AH172" i="5"/>
  <c r="AG172" i="5"/>
  <c r="AF172" i="5"/>
  <c r="AE172" i="5"/>
  <c r="AD172" i="5"/>
  <c r="AC172" i="5"/>
  <c r="AB172" i="5"/>
  <c r="AA172" i="5"/>
  <c r="Z172" i="5"/>
  <c r="AR171" i="5"/>
  <c r="AQ171" i="5"/>
  <c r="AP171" i="5"/>
  <c r="AO171" i="5"/>
  <c r="AN171" i="5"/>
  <c r="AM171" i="5"/>
  <c r="AL171" i="5"/>
  <c r="AK171" i="5"/>
  <c r="AJ171" i="5"/>
  <c r="AI171" i="5"/>
  <c r="AH171" i="5"/>
  <c r="AG171" i="5"/>
  <c r="AF171" i="5"/>
  <c r="AE171" i="5"/>
  <c r="AD171" i="5"/>
  <c r="AC171" i="5"/>
  <c r="AB171" i="5"/>
  <c r="AA171" i="5"/>
  <c r="Z171" i="5"/>
  <c r="AR170" i="5"/>
  <c r="AQ170" i="5"/>
  <c r="AP170" i="5"/>
  <c r="AO170" i="5"/>
  <c r="AN170" i="5"/>
  <c r="AM170" i="5"/>
  <c r="AL170" i="5"/>
  <c r="AK170" i="5"/>
  <c r="AJ170" i="5"/>
  <c r="AI170" i="5"/>
  <c r="AH170" i="5"/>
  <c r="AG170" i="5"/>
  <c r="AF170" i="5"/>
  <c r="AE170" i="5"/>
  <c r="AD170" i="5"/>
  <c r="AC170" i="5"/>
  <c r="AB170" i="5"/>
  <c r="AA170" i="5"/>
  <c r="Z170" i="5"/>
  <c r="AR169" i="5"/>
  <c r="AQ169" i="5"/>
  <c r="AP169" i="5"/>
  <c r="AO169" i="5"/>
  <c r="AN169" i="5"/>
  <c r="AM169" i="5"/>
  <c r="AL169" i="5"/>
  <c r="AK169" i="5"/>
  <c r="AJ169" i="5"/>
  <c r="AI169" i="5"/>
  <c r="AH169" i="5"/>
  <c r="AG169" i="5"/>
  <c r="AF169" i="5"/>
  <c r="AE169" i="5"/>
  <c r="AD169" i="5"/>
  <c r="AC169" i="5"/>
  <c r="AB169" i="5"/>
  <c r="AA169" i="5"/>
  <c r="Z169" i="5"/>
  <c r="AR168" i="5"/>
  <c r="AQ168" i="5"/>
  <c r="AP168" i="5"/>
  <c r="AO168" i="5"/>
  <c r="AN168" i="5"/>
  <c r="AM168" i="5"/>
  <c r="AL168" i="5"/>
  <c r="AK168" i="5"/>
  <c r="AJ168" i="5"/>
  <c r="AI168" i="5"/>
  <c r="AH168" i="5"/>
  <c r="AG168" i="5"/>
  <c r="AF168" i="5"/>
  <c r="AE168" i="5"/>
  <c r="AD168" i="5"/>
  <c r="AC168" i="5"/>
  <c r="AB168" i="5"/>
  <c r="AA168" i="5"/>
  <c r="Z168" i="5"/>
  <c r="AR167" i="5"/>
  <c r="AQ167" i="5"/>
  <c r="AP167" i="5"/>
  <c r="AO167" i="5"/>
  <c r="AN167" i="5"/>
  <c r="AM167" i="5"/>
  <c r="AL167" i="5"/>
  <c r="AK167" i="5"/>
  <c r="AJ167" i="5"/>
  <c r="AI167" i="5"/>
  <c r="AH167" i="5"/>
  <c r="AG167" i="5"/>
  <c r="AF167" i="5"/>
  <c r="AE167" i="5"/>
  <c r="AD167" i="5"/>
  <c r="AC167" i="5"/>
  <c r="AB167" i="5"/>
  <c r="AA167" i="5"/>
  <c r="Z167" i="5"/>
  <c r="AR166" i="5"/>
  <c r="AQ166" i="5"/>
  <c r="AP166" i="5"/>
  <c r="AO166" i="5"/>
  <c r="AN166" i="5"/>
  <c r="AM166" i="5"/>
  <c r="AL166" i="5"/>
  <c r="AK166" i="5"/>
  <c r="AJ166" i="5"/>
  <c r="AI166" i="5"/>
  <c r="AH166" i="5"/>
  <c r="AG166" i="5"/>
  <c r="AF166" i="5"/>
  <c r="AE166" i="5"/>
  <c r="AD166" i="5"/>
  <c r="AC166" i="5"/>
  <c r="AB166" i="5"/>
  <c r="AA166" i="5"/>
  <c r="Z166" i="5"/>
  <c r="AR165" i="5"/>
  <c r="AQ165" i="5"/>
  <c r="AP165" i="5"/>
  <c r="AO165" i="5"/>
  <c r="AN165" i="5"/>
  <c r="AM165" i="5"/>
  <c r="AL165" i="5"/>
  <c r="AK165" i="5"/>
  <c r="AJ165" i="5"/>
  <c r="AI165" i="5"/>
  <c r="AH165" i="5"/>
  <c r="AG165" i="5"/>
  <c r="AF165" i="5"/>
  <c r="AE165" i="5"/>
  <c r="AD165" i="5"/>
  <c r="AC165" i="5"/>
  <c r="AB165" i="5"/>
  <c r="AA165" i="5"/>
  <c r="Z165" i="5"/>
  <c r="AR164" i="5"/>
  <c r="AQ164" i="5"/>
  <c r="AP164" i="5"/>
  <c r="AO164" i="5"/>
  <c r="AN164" i="5"/>
  <c r="AM164" i="5"/>
  <c r="AL164" i="5"/>
  <c r="AK164" i="5"/>
  <c r="AJ164" i="5"/>
  <c r="AI164" i="5"/>
  <c r="AH164" i="5"/>
  <c r="AG164" i="5"/>
  <c r="AF164" i="5"/>
  <c r="AE164" i="5"/>
  <c r="AD164" i="5"/>
  <c r="AC164" i="5"/>
  <c r="AB164" i="5"/>
  <c r="AA164" i="5"/>
  <c r="Z164" i="5"/>
  <c r="AR163" i="5"/>
  <c r="AQ163" i="5"/>
  <c r="AP163" i="5"/>
  <c r="AO163" i="5"/>
  <c r="AN163" i="5"/>
  <c r="AM163" i="5"/>
  <c r="AL163" i="5"/>
  <c r="AK163" i="5"/>
  <c r="AJ163" i="5"/>
  <c r="AI163" i="5"/>
  <c r="AH163" i="5"/>
  <c r="AG163" i="5"/>
  <c r="AF163" i="5"/>
  <c r="AE163" i="5"/>
  <c r="AD163" i="5"/>
  <c r="AC163" i="5"/>
  <c r="AB163" i="5"/>
  <c r="AA163" i="5"/>
  <c r="Z163" i="5"/>
  <c r="AR162" i="5"/>
  <c r="AQ162" i="5"/>
  <c r="AP162" i="5"/>
  <c r="AO162" i="5"/>
  <c r="AN162" i="5"/>
  <c r="AM162" i="5"/>
  <c r="AL162" i="5"/>
  <c r="AK162" i="5"/>
  <c r="AJ162" i="5"/>
  <c r="AI162" i="5"/>
  <c r="AH162" i="5"/>
  <c r="AG162" i="5"/>
  <c r="AF162" i="5"/>
  <c r="AE162" i="5"/>
  <c r="AD162" i="5"/>
  <c r="AC162" i="5"/>
  <c r="AB162" i="5"/>
  <c r="AA162" i="5"/>
  <c r="Z162" i="5"/>
  <c r="AR161" i="5"/>
  <c r="AQ161" i="5"/>
  <c r="AP161" i="5"/>
  <c r="AO161" i="5"/>
  <c r="AN161" i="5"/>
  <c r="AM161" i="5"/>
  <c r="AL161" i="5"/>
  <c r="AK161" i="5"/>
  <c r="AJ161" i="5"/>
  <c r="AI161" i="5"/>
  <c r="AH161" i="5"/>
  <c r="AG161" i="5"/>
  <c r="AF161" i="5"/>
  <c r="AE161" i="5"/>
  <c r="AD161" i="5"/>
  <c r="AC161" i="5"/>
  <c r="AB161" i="5"/>
  <c r="AA161" i="5"/>
  <c r="Z161" i="5"/>
  <c r="AR160" i="5"/>
  <c r="AQ160" i="5"/>
  <c r="AP160" i="5"/>
  <c r="AO160" i="5"/>
  <c r="AN160" i="5"/>
  <c r="AM160" i="5"/>
  <c r="AL160" i="5"/>
  <c r="AK160" i="5"/>
  <c r="AJ160" i="5"/>
  <c r="AI160" i="5"/>
  <c r="AH160" i="5"/>
  <c r="AG160" i="5"/>
  <c r="AF160" i="5"/>
  <c r="AE160" i="5"/>
  <c r="AD160" i="5"/>
  <c r="AC160" i="5"/>
  <c r="AB160" i="5"/>
  <c r="AA160" i="5"/>
  <c r="Z160" i="5"/>
  <c r="AR159" i="5"/>
  <c r="AQ159" i="5"/>
  <c r="AP159" i="5"/>
  <c r="AO159" i="5"/>
  <c r="AN159" i="5"/>
  <c r="AM159" i="5"/>
  <c r="AL159" i="5"/>
  <c r="AK159" i="5"/>
  <c r="AJ159" i="5"/>
  <c r="AI159" i="5"/>
  <c r="AH159" i="5"/>
  <c r="AG159" i="5"/>
  <c r="AF159" i="5"/>
  <c r="AE159" i="5"/>
  <c r="AD159" i="5"/>
  <c r="AC159" i="5"/>
  <c r="AB159" i="5"/>
  <c r="AA159" i="5"/>
  <c r="Z159" i="5"/>
  <c r="AR158" i="5"/>
  <c r="AQ158" i="5"/>
  <c r="AP158" i="5"/>
  <c r="AO158" i="5"/>
  <c r="AN158" i="5"/>
  <c r="AM158" i="5"/>
  <c r="AL158" i="5"/>
  <c r="AK158" i="5"/>
  <c r="AJ158" i="5"/>
  <c r="AI158" i="5"/>
  <c r="AH158" i="5"/>
  <c r="AG158" i="5"/>
  <c r="AF158" i="5"/>
  <c r="AE158" i="5"/>
  <c r="AD158" i="5"/>
  <c r="AC158" i="5"/>
  <c r="AB158" i="5"/>
  <c r="AA158" i="5"/>
  <c r="Z158" i="5"/>
  <c r="AR157" i="5"/>
  <c r="AQ157" i="5"/>
  <c r="AP157" i="5"/>
  <c r="AO157" i="5"/>
  <c r="AN157" i="5"/>
  <c r="AM157" i="5"/>
  <c r="AL157" i="5"/>
  <c r="AK157" i="5"/>
  <c r="AJ157" i="5"/>
  <c r="AI157" i="5"/>
  <c r="AH157" i="5"/>
  <c r="AG157" i="5"/>
  <c r="AF157" i="5"/>
  <c r="AE157" i="5"/>
  <c r="AD157" i="5"/>
  <c r="AC157" i="5"/>
  <c r="AB157" i="5"/>
  <c r="AA157" i="5"/>
  <c r="Z157" i="5"/>
  <c r="AR156" i="5"/>
  <c r="AQ156" i="5"/>
  <c r="AP156" i="5"/>
  <c r="AO156" i="5"/>
  <c r="AN156" i="5"/>
  <c r="AM156" i="5"/>
  <c r="AL156" i="5"/>
  <c r="AK156" i="5"/>
  <c r="AJ156" i="5"/>
  <c r="AI156" i="5"/>
  <c r="AH156" i="5"/>
  <c r="AG156" i="5"/>
  <c r="AF156" i="5"/>
  <c r="AE156" i="5"/>
  <c r="AD156" i="5"/>
  <c r="AC156" i="5"/>
  <c r="AB156" i="5"/>
  <c r="AA156" i="5"/>
  <c r="Z156" i="5"/>
  <c r="AR155" i="5"/>
  <c r="AQ155" i="5"/>
  <c r="AP155" i="5"/>
  <c r="AO155" i="5"/>
  <c r="AN155" i="5"/>
  <c r="AM155" i="5"/>
  <c r="AL155" i="5"/>
  <c r="AK155" i="5"/>
  <c r="AJ155" i="5"/>
  <c r="AI155" i="5"/>
  <c r="AH155" i="5"/>
  <c r="AG155" i="5"/>
  <c r="AF155" i="5"/>
  <c r="AE155" i="5"/>
  <c r="AD155" i="5"/>
  <c r="AC155" i="5"/>
  <c r="AB155" i="5"/>
  <c r="AA155" i="5"/>
  <c r="Z155" i="5"/>
  <c r="AR136" i="5"/>
  <c r="AQ136" i="5"/>
  <c r="AP136" i="5"/>
  <c r="AO136" i="5"/>
  <c r="AN136" i="5"/>
  <c r="AM136" i="5"/>
  <c r="AL136" i="5"/>
  <c r="AK136" i="5"/>
  <c r="AJ136" i="5"/>
  <c r="AI136" i="5"/>
  <c r="AH136" i="5"/>
  <c r="AG136" i="5"/>
  <c r="AF136" i="5"/>
  <c r="AE136" i="5"/>
  <c r="AD136" i="5"/>
  <c r="AC136" i="5"/>
  <c r="AB136" i="5"/>
  <c r="AA136" i="5"/>
  <c r="AR135" i="5"/>
  <c r="AQ135" i="5"/>
  <c r="AP135" i="5"/>
  <c r="AO135" i="5"/>
  <c r="AN135" i="5"/>
  <c r="AM135" i="5"/>
  <c r="AL135" i="5"/>
  <c r="AK135" i="5"/>
  <c r="AJ135" i="5"/>
  <c r="AI135" i="5"/>
  <c r="AH135" i="5"/>
  <c r="AG135" i="5"/>
  <c r="AF135" i="5"/>
  <c r="AE135" i="5"/>
  <c r="AD135" i="5"/>
  <c r="AC135" i="5"/>
  <c r="AB135" i="5"/>
  <c r="AA135" i="5"/>
  <c r="AR154" i="5"/>
  <c r="AQ154" i="5"/>
  <c r="AP154" i="5"/>
  <c r="AO154" i="5"/>
  <c r="AN154" i="5"/>
  <c r="AM154" i="5"/>
  <c r="AL154" i="5"/>
  <c r="AK154" i="5"/>
  <c r="AJ154" i="5"/>
  <c r="AI154" i="5"/>
  <c r="AH154" i="5"/>
  <c r="AG154" i="5"/>
  <c r="AF154" i="5"/>
  <c r="AE154" i="5"/>
  <c r="AD154" i="5"/>
  <c r="AC154" i="5"/>
  <c r="AB154" i="5"/>
  <c r="AA154" i="5"/>
  <c r="Z154" i="5"/>
  <c r="AR153" i="5"/>
  <c r="AQ153" i="5"/>
  <c r="AP153" i="5"/>
  <c r="AO153" i="5"/>
  <c r="AN153" i="5"/>
  <c r="AM153" i="5"/>
  <c r="AL153" i="5"/>
  <c r="AK153" i="5"/>
  <c r="AJ153" i="5"/>
  <c r="AI153" i="5"/>
  <c r="AH153" i="5"/>
  <c r="AG153" i="5"/>
  <c r="AF153" i="5"/>
  <c r="AE153" i="5"/>
  <c r="AD153" i="5"/>
  <c r="AC153" i="5"/>
  <c r="AB153" i="5"/>
  <c r="AA153" i="5"/>
  <c r="Z153" i="5"/>
  <c r="AR152" i="5"/>
  <c r="AQ152" i="5"/>
  <c r="AP152" i="5"/>
  <c r="AO152" i="5"/>
  <c r="AN152" i="5"/>
  <c r="AM152" i="5"/>
  <c r="AL152" i="5"/>
  <c r="AK152" i="5"/>
  <c r="AJ152" i="5"/>
  <c r="AI152" i="5"/>
  <c r="AH152" i="5"/>
  <c r="AG152" i="5"/>
  <c r="AF152" i="5"/>
  <c r="AE152" i="5"/>
  <c r="AD152" i="5"/>
  <c r="AC152" i="5"/>
  <c r="AB152" i="5"/>
  <c r="AA152" i="5"/>
  <c r="Z152" i="5"/>
  <c r="AR151" i="5"/>
  <c r="AQ151" i="5"/>
  <c r="AP151" i="5"/>
  <c r="AO151" i="5"/>
  <c r="AN151" i="5"/>
  <c r="AM151" i="5"/>
  <c r="AL151" i="5"/>
  <c r="AK151" i="5"/>
  <c r="AJ151" i="5"/>
  <c r="AI151" i="5"/>
  <c r="AH151" i="5"/>
  <c r="AG151" i="5"/>
  <c r="AF151" i="5"/>
  <c r="AE151" i="5"/>
  <c r="AD151" i="5"/>
  <c r="AC151" i="5"/>
  <c r="AB151" i="5"/>
  <c r="AA151" i="5"/>
  <c r="Z151" i="5"/>
  <c r="AR150" i="5"/>
  <c r="AQ150" i="5"/>
  <c r="AP150" i="5"/>
  <c r="AO150" i="5"/>
  <c r="AN150" i="5"/>
  <c r="AM150" i="5"/>
  <c r="AL150" i="5"/>
  <c r="AK150" i="5"/>
  <c r="AJ150" i="5"/>
  <c r="AI150" i="5"/>
  <c r="AH150" i="5"/>
  <c r="AG150" i="5"/>
  <c r="AF150" i="5"/>
  <c r="AE150" i="5"/>
  <c r="AD150" i="5"/>
  <c r="AC150" i="5"/>
  <c r="AB150" i="5"/>
  <c r="AA150" i="5"/>
  <c r="Z150" i="5"/>
  <c r="AR149" i="5"/>
  <c r="AQ149" i="5"/>
  <c r="AP149" i="5"/>
  <c r="AO149" i="5"/>
  <c r="AN149" i="5"/>
  <c r="AM149" i="5"/>
  <c r="AL149" i="5"/>
  <c r="AK149" i="5"/>
  <c r="AJ149" i="5"/>
  <c r="AI149" i="5"/>
  <c r="AH149" i="5"/>
  <c r="AG149" i="5"/>
  <c r="AF149" i="5"/>
  <c r="AE149" i="5"/>
  <c r="AD149" i="5"/>
  <c r="AC149" i="5"/>
  <c r="AB149" i="5"/>
  <c r="AA149" i="5"/>
  <c r="Z149" i="5"/>
  <c r="AR148" i="5"/>
  <c r="AQ148" i="5"/>
  <c r="AP148" i="5"/>
  <c r="AO148" i="5"/>
  <c r="AN148" i="5"/>
  <c r="AM148" i="5"/>
  <c r="AL148" i="5"/>
  <c r="AK148" i="5"/>
  <c r="AJ148" i="5"/>
  <c r="AI148" i="5"/>
  <c r="AH148" i="5"/>
  <c r="AG148" i="5"/>
  <c r="AF148" i="5"/>
  <c r="AE148" i="5"/>
  <c r="AD148" i="5"/>
  <c r="AC148" i="5"/>
  <c r="AB148" i="5"/>
  <c r="AA148" i="5"/>
  <c r="Z148" i="5"/>
  <c r="AR147" i="5"/>
  <c r="AQ147" i="5"/>
  <c r="AP147" i="5"/>
  <c r="AO147" i="5"/>
  <c r="AN147" i="5"/>
  <c r="AM147" i="5"/>
  <c r="AL147" i="5"/>
  <c r="AK147" i="5"/>
  <c r="AJ147" i="5"/>
  <c r="AI147" i="5"/>
  <c r="AH147" i="5"/>
  <c r="AG147" i="5"/>
  <c r="AF147" i="5"/>
  <c r="AE147" i="5"/>
  <c r="AD147" i="5"/>
  <c r="AC147" i="5"/>
  <c r="AB147" i="5"/>
  <c r="AA147" i="5"/>
  <c r="Z147" i="5"/>
  <c r="AR146" i="5"/>
  <c r="AQ146" i="5"/>
  <c r="AP146" i="5"/>
  <c r="AO146" i="5"/>
  <c r="AN146" i="5"/>
  <c r="AM146" i="5"/>
  <c r="AL146" i="5"/>
  <c r="AK146" i="5"/>
  <c r="AJ146" i="5"/>
  <c r="AI146" i="5"/>
  <c r="AH146" i="5"/>
  <c r="AG146" i="5"/>
  <c r="AF146" i="5"/>
  <c r="AE146" i="5"/>
  <c r="AD146" i="5"/>
  <c r="AC146" i="5"/>
  <c r="AB146" i="5"/>
  <c r="AA146" i="5"/>
  <c r="Z146" i="5"/>
  <c r="AR145" i="5"/>
  <c r="AQ145" i="5"/>
  <c r="AP145" i="5"/>
  <c r="AO145" i="5"/>
  <c r="AN145" i="5"/>
  <c r="AM145" i="5"/>
  <c r="AL145" i="5"/>
  <c r="AK145" i="5"/>
  <c r="AJ145" i="5"/>
  <c r="AI145" i="5"/>
  <c r="AH145" i="5"/>
  <c r="AG145" i="5"/>
  <c r="AF145" i="5"/>
  <c r="AE145" i="5"/>
  <c r="AD145" i="5"/>
  <c r="AC145" i="5"/>
  <c r="AB145" i="5"/>
  <c r="AA145" i="5"/>
  <c r="Z145" i="5"/>
  <c r="AR144" i="5"/>
  <c r="AQ144" i="5"/>
  <c r="AP144" i="5"/>
  <c r="AO144" i="5"/>
  <c r="AN144" i="5"/>
  <c r="AM144" i="5"/>
  <c r="AL144" i="5"/>
  <c r="AK144" i="5"/>
  <c r="AJ144" i="5"/>
  <c r="AI144" i="5"/>
  <c r="AH144" i="5"/>
  <c r="AG144" i="5"/>
  <c r="AF144" i="5"/>
  <c r="AE144" i="5"/>
  <c r="AD144" i="5"/>
  <c r="AC144" i="5"/>
  <c r="AB144" i="5"/>
  <c r="AA144" i="5"/>
  <c r="Z144" i="5"/>
  <c r="AR143" i="5"/>
  <c r="AQ143" i="5"/>
  <c r="AP143" i="5"/>
  <c r="AO143" i="5"/>
  <c r="AN143" i="5"/>
  <c r="AM143" i="5"/>
  <c r="AL143" i="5"/>
  <c r="AK143" i="5"/>
  <c r="AJ143" i="5"/>
  <c r="AI143" i="5"/>
  <c r="AH143" i="5"/>
  <c r="AG143" i="5"/>
  <c r="AF143" i="5"/>
  <c r="AE143" i="5"/>
  <c r="AD143" i="5"/>
  <c r="AC143" i="5"/>
  <c r="AB143" i="5"/>
  <c r="AA143" i="5"/>
  <c r="Z143" i="5"/>
  <c r="AR142" i="5"/>
  <c r="AQ142" i="5"/>
  <c r="AP142" i="5"/>
  <c r="AO142" i="5"/>
  <c r="AN142" i="5"/>
  <c r="AM142" i="5"/>
  <c r="AL142" i="5"/>
  <c r="AK142" i="5"/>
  <c r="AJ142" i="5"/>
  <c r="AI142" i="5"/>
  <c r="AH142" i="5"/>
  <c r="AG142" i="5"/>
  <c r="AF142" i="5"/>
  <c r="AE142" i="5"/>
  <c r="AD142" i="5"/>
  <c r="AC142" i="5"/>
  <c r="AB142" i="5"/>
  <c r="AA142" i="5"/>
  <c r="Z142" i="5"/>
  <c r="AR141" i="5"/>
  <c r="AQ141" i="5"/>
  <c r="AP141" i="5"/>
  <c r="AO141" i="5"/>
  <c r="AN141" i="5"/>
  <c r="AM141" i="5"/>
  <c r="AL141" i="5"/>
  <c r="AK141" i="5"/>
  <c r="AJ141" i="5"/>
  <c r="AI141" i="5"/>
  <c r="AH141" i="5"/>
  <c r="AG141" i="5"/>
  <c r="AF141" i="5"/>
  <c r="AE141" i="5"/>
  <c r="AD141" i="5"/>
  <c r="AC141" i="5"/>
  <c r="AB141" i="5"/>
  <c r="AA141" i="5"/>
  <c r="Z141" i="5"/>
  <c r="AR140" i="5"/>
  <c r="AQ140" i="5"/>
  <c r="AP140" i="5"/>
  <c r="AO140" i="5"/>
  <c r="AN140" i="5"/>
  <c r="AM140" i="5"/>
  <c r="AL140" i="5"/>
  <c r="AK140" i="5"/>
  <c r="AJ140" i="5"/>
  <c r="AI140" i="5"/>
  <c r="AH140" i="5"/>
  <c r="AG140" i="5"/>
  <c r="AF140" i="5"/>
  <c r="AE140" i="5"/>
  <c r="AD140" i="5"/>
  <c r="AC140" i="5"/>
  <c r="AB140" i="5"/>
  <c r="AA140" i="5"/>
  <c r="Z140" i="5"/>
  <c r="AR139" i="5"/>
  <c r="AQ139" i="5"/>
  <c r="AP139" i="5"/>
  <c r="AO139" i="5"/>
  <c r="AN139" i="5"/>
  <c r="AM139" i="5"/>
  <c r="AL139" i="5"/>
  <c r="AK139" i="5"/>
  <c r="AJ139" i="5"/>
  <c r="AI139" i="5"/>
  <c r="AH139" i="5"/>
  <c r="AG139" i="5"/>
  <c r="AF139" i="5"/>
  <c r="AE139" i="5"/>
  <c r="AD139" i="5"/>
  <c r="AC139" i="5"/>
  <c r="AB139" i="5"/>
  <c r="AA139" i="5"/>
  <c r="Z139" i="5"/>
  <c r="AR138" i="5"/>
  <c r="AQ138" i="5"/>
  <c r="AP138" i="5"/>
  <c r="AO138" i="5"/>
  <c r="AN138" i="5"/>
  <c r="AM138" i="5"/>
  <c r="AL138" i="5"/>
  <c r="AK138" i="5"/>
  <c r="AJ138" i="5"/>
  <c r="AI138" i="5"/>
  <c r="AH138" i="5"/>
  <c r="AG138" i="5"/>
  <c r="AF138" i="5"/>
  <c r="AE138" i="5"/>
  <c r="AD138" i="5"/>
  <c r="AC138" i="5"/>
  <c r="AB138" i="5"/>
  <c r="AA138" i="5"/>
  <c r="Z138" i="5"/>
  <c r="AR137" i="5"/>
  <c r="AQ137" i="5"/>
  <c r="AP137" i="5"/>
  <c r="AO137" i="5"/>
  <c r="AN137" i="5"/>
  <c r="AM137" i="5"/>
  <c r="AL137" i="5"/>
  <c r="AK137" i="5"/>
  <c r="AJ137" i="5"/>
  <c r="AI137" i="5"/>
  <c r="AH137" i="5"/>
  <c r="AG137" i="5"/>
  <c r="AF137" i="5"/>
  <c r="AE137" i="5"/>
  <c r="AD137" i="5"/>
  <c r="AC137" i="5"/>
  <c r="AB137" i="5"/>
  <c r="AA137" i="5"/>
  <c r="Z137" i="5"/>
  <c r="Z136" i="5"/>
  <c r="Z135" i="5"/>
  <c r="X135" i="5"/>
  <c r="X136" i="5"/>
  <c r="X137" i="5"/>
  <c r="X138" i="5"/>
  <c r="X139" i="5"/>
  <c r="X140" i="5"/>
  <c r="X141" i="5"/>
  <c r="X142" i="5"/>
  <c r="X143" i="5"/>
  <c r="X144" i="5"/>
  <c r="X145" i="5"/>
  <c r="X173" i="5"/>
  <c r="W173" i="5"/>
  <c r="V173" i="5"/>
  <c r="U173" i="5"/>
  <c r="T173" i="5"/>
  <c r="S173" i="5"/>
  <c r="R173" i="5"/>
  <c r="Q173" i="5"/>
  <c r="P173" i="5"/>
  <c r="O173" i="5"/>
  <c r="N173" i="5"/>
  <c r="M173" i="5"/>
  <c r="L173" i="5"/>
  <c r="K173" i="5"/>
  <c r="J173" i="5"/>
  <c r="I173" i="5"/>
  <c r="H173" i="5"/>
  <c r="G173" i="5"/>
  <c r="F173" i="5"/>
  <c r="E173" i="5"/>
  <c r="D173" i="5"/>
  <c r="C173" i="5"/>
  <c r="X172" i="5"/>
  <c r="W172" i="5"/>
  <c r="V172" i="5"/>
  <c r="U172" i="5"/>
  <c r="T172" i="5"/>
  <c r="S172" i="5"/>
  <c r="R172" i="5"/>
  <c r="Q172" i="5"/>
  <c r="P172" i="5"/>
  <c r="O172" i="5"/>
  <c r="N172" i="5"/>
  <c r="M172" i="5"/>
  <c r="L172" i="5"/>
  <c r="K172" i="5"/>
  <c r="J172" i="5"/>
  <c r="I172" i="5"/>
  <c r="H172" i="5"/>
  <c r="G172" i="5"/>
  <c r="F172" i="5"/>
  <c r="E172" i="5"/>
  <c r="D172" i="5"/>
  <c r="C172" i="5"/>
  <c r="X171" i="5"/>
  <c r="W171" i="5"/>
  <c r="V171" i="5"/>
  <c r="U171" i="5"/>
  <c r="T171" i="5"/>
  <c r="S171" i="5"/>
  <c r="R171" i="5"/>
  <c r="Q171" i="5"/>
  <c r="P171" i="5"/>
  <c r="O171" i="5"/>
  <c r="N171" i="5"/>
  <c r="M171" i="5"/>
  <c r="L171" i="5"/>
  <c r="K171" i="5"/>
  <c r="J171" i="5"/>
  <c r="I171" i="5"/>
  <c r="H171" i="5"/>
  <c r="G171" i="5"/>
  <c r="F171" i="5"/>
  <c r="E171" i="5"/>
  <c r="D171" i="5"/>
  <c r="C171" i="5"/>
  <c r="X170" i="5"/>
  <c r="W170" i="5"/>
  <c r="V170" i="5"/>
  <c r="U170" i="5"/>
  <c r="T170" i="5"/>
  <c r="S170" i="5"/>
  <c r="R170" i="5"/>
  <c r="Q170" i="5"/>
  <c r="P170" i="5"/>
  <c r="O170" i="5"/>
  <c r="N170" i="5"/>
  <c r="M170" i="5"/>
  <c r="L170" i="5"/>
  <c r="K170" i="5"/>
  <c r="J170" i="5"/>
  <c r="I170" i="5"/>
  <c r="H170" i="5"/>
  <c r="G170" i="5"/>
  <c r="F170" i="5"/>
  <c r="E170" i="5"/>
  <c r="D170" i="5"/>
  <c r="C170" i="5"/>
  <c r="X169" i="5"/>
  <c r="W169" i="5"/>
  <c r="V169" i="5"/>
  <c r="U169" i="5"/>
  <c r="T169" i="5"/>
  <c r="S169" i="5"/>
  <c r="R169" i="5"/>
  <c r="Q169" i="5"/>
  <c r="P169" i="5"/>
  <c r="O169" i="5"/>
  <c r="N169" i="5"/>
  <c r="M169" i="5"/>
  <c r="L169" i="5"/>
  <c r="K169" i="5"/>
  <c r="J169" i="5"/>
  <c r="I169" i="5"/>
  <c r="H169" i="5"/>
  <c r="G169" i="5"/>
  <c r="F169" i="5"/>
  <c r="E169" i="5"/>
  <c r="D169" i="5"/>
  <c r="C169" i="5"/>
  <c r="X168" i="5"/>
  <c r="W168" i="5"/>
  <c r="V168" i="5"/>
  <c r="U168" i="5"/>
  <c r="T168" i="5"/>
  <c r="S168" i="5"/>
  <c r="R168" i="5"/>
  <c r="Q168" i="5"/>
  <c r="P168" i="5"/>
  <c r="O168" i="5"/>
  <c r="N168" i="5"/>
  <c r="M168" i="5"/>
  <c r="L168" i="5"/>
  <c r="K168" i="5"/>
  <c r="J168" i="5"/>
  <c r="I168" i="5"/>
  <c r="H168" i="5"/>
  <c r="G168" i="5"/>
  <c r="F168" i="5"/>
  <c r="E168" i="5"/>
  <c r="D168" i="5"/>
  <c r="C168" i="5"/>
  <c r="X167" i="5"/>
  <c r="W167" i="5"/>
  <c r="V167" i="5"/>
  <c r="U167" i="5"/>
  <c r="T167" i="5"/>
  <c r="S167" i="5"/>
  <c r="R167" i="5"/>
  <c r="Q167" i="5"/>
  <c r="P167" i="5"/>
  <c r="O167" i="5"/>
  <c r="N167" i="5"/>
  <c r="M167" i="5"/>
  <c r="L167" i="5"/>
  <c r="K167" i="5"/>
  <c r="J167" i="5"/>
  <c r="I167" i="5"/>
  <c r="H167" i="5"/>
  <c r="G167" i="5"/>
  <c r="F167" i="5"/>
  <c r="E167" i="5"/>
  <c r="D167" i="5"/>
  <c r="C167" i="5"/>
  <c r="X166" i="5"/>
  <c r="W166" i="5"/>
  <c r="V166" i="5"/>
  <c r="U166" i="5"/>
  <c r="T166" i="5"/>
  <c r="S166" i="5"/>
  <c r="R166" i="5"/>
  <c r="Q166" i="5"/>
  <c r="P166" i="5"/>
  <c r="O166" i="5"/>
  <c r="N166" i="5"/>
  <c r="M166" i="5"/>
  <c r="L166" i="5"/>
  <c r="K166" i="5"/>
  <c r="J166" i="5"/>
  <c r="I166" i="5"/>
  <c r="H166" i="5"/>
  <c r="G166" i="5"/>
  <c r="F166" i="5"/>
  <c r="E166" i="5"/>
  <c r="D166" i="5"/>
  <c r="C166" i="5"/>
  <c r="X165" i="5"/>
  <c r="W165" i="5"/>
  <c r="V165" i="5"/>
  <c r="U165" i="5"/>
  <c r="T165" i="5"/>
  <c r="S165" i="5"/>
  <c r="R165" i="5"/>
  <c r="Q165" i="5"/>
  <c r="P165" i="5"/>
  <c r="O165" i="5"/>
  <c r="N165" i="5"/>
  <c r="M165" i="5"/>
  <c r="L165" i="5"/>
  <c r="K165" i="5"/>
  <c r="J165" i="5"/>
  <c r="I165" i="5"/>
  <c r="H165" i="5"/>
  <c r="G165" i="5"/>
  <c r="F165" i="5"/>
  <c r="E165" i="5"/>
  <c r="D165" i="5"/>
  <c r="C165" i="5"/>
  <c r="X164" i="5"/>
  <c r="W164" i="5"/>
  <c r="V164" i="5"/>
  <c r="U164" i="5"/>
  <c r="T164" i="5"/>
  <c r="S164" i="5"/>
  <c r="R164" i="5"/>
  <c r="Q164" i="5"/>
  <c r="P164" i="5"/>
  <c r="O164" i="5"/>
  <c r="N164" i="5"/>
  <c r="M164" i="5"/>
  <c r="L164" i="5"/>
  <c r="K164" i="5"/>
  <c r="J164" i="5"/>
  <c r="I164" i="5"/>
  <c r="H164" i="5"/>
  <c r="G164" i="5"/>
  <c r="F164" i="5"/>
  <c r="E164" i="5"/>
  <c r="D164" i="5"/>
  <c r="C164" i="5"/>
  <c r="X163" i="5"/>
  <c r="W163" i="5"/>
  <c r="V163" i="5"/>
  <c r="U163" i="5"/>
  <c r="T163" i="5"/>
  <c r="S163" i="5"/>
  <c r="R163" i="5"/>
  <c r="Q163" i="5"/>
  <c r="P163" i="5"/>
  <c r="O163" i="5"/>
  <c r="N163" i="5"/>
  <c r="M163" i="5"/>
  <c r="L163" i="5"/>
  <c r="K163" i="5"/>
  <c r="J163" i="5"/>
  <c r="I163" i="5"/>
  <c r="H163" i="5"/>
  <c r="G163" i="5"/>
  <c r="F163" i="5"/>
  <c r="E163" i="5"/>
  <c r="D163" i="5"/>
  <c r="C163" i="5"/>
  <c r="X162" i="5"/>
  <c r="W162" i="5"/>
  <c r="V162" i="5"/>
  <c r="U162" i="5"/>
  <c r="T162" i="5"/>
  <c r="S162" i="5"/>
  <c r="R162" i="5"/>
  <c r="Q162" i="5"/>
  <c r="P162" i="5"/>
  <c r="O162" i="5"/>
  <c r="N162" i="5"/>
  <c r="M162" i="5"/>
  <c r="L162" i="5"/>
  <c r="K162" i="5"/>
  <c r="J162" i="5"/>
  <c r="I162" i="5"/>
  <c r="H162" i="5"/>
  <c r="G162" i="5"/>
  <c r="F162" i="5"/>
  <c r="E162" i="5"/>
  <c r="D162" i="5"/>
  <c r="C162" i="5"/>
  <c r="X161" i="5"/>
  <c r="W161" i="5"/>
  <c r="V161" i="5"/>
  <c r="U161" i="5"/>
  <c r="T161" i="5"/>
  <c r="S161" i="5"/>
  <c r="R161" i="5"/>
  <c r="Q161" i="5"/>
  <c r="P161" i="5"/>
  <c r="O161" i="5"/>
  <c r="N161" i="5"/>
  <c r="M161" i="5"/>
  <c r="L161" i="5"/>
  <c r="K161" i="5"/>
  <c r="J161" i="5"/>
  <c r="I161" i="5"/>
  <c r="H161" i="5"/>
  <c r="G161" i="5"/>
  <c r="F161" i="5"/>
  <c r="E161" i="5"/>
  <c r="D161" i="5"/>
  <c r="C161" i="5"/>
  <c r="X160" i="5"/>
  <c r="W160" i="5"/>
  <c r="V160" i="5"/>
  <c r="U160" i="5"/>
  <c r="T160" i="5"/>
  <c r="S160" i="5"/>
  <c r="R160" i="5"/>
  <c r="Q160" i="5"/>
  <c r="P160" i="5"/>
  <c r="O160" i="5"/>
  <c r="N160" i="5"/>
  <c r="M160" i="5"/>
  <c r="L160" i="5"/>
  <c r="K160" i="5"/>
  <c r="J160" i="5"/>
  <c r="I160" i="5"/>
  <c r="H160" i="5"/>
  <c r="G160" i="5"/>
  <c r="F160" i="5"/>
  <c r="E160" i="5"/>
  <c r="D160" i="5"/>
  <c r="C160" i="5"/>
  <c r="X159" i="5"/>
  <c r="W159" i="5"/>
  <c r="V159" i="5"/>
  <c r="U159" i="5"/>
  <c r="T159" i="5"/>
  <c r="S159" i="5"/>
  <c r="R159" i="5"/>
  <c r="Q159" i="5"/>
  <c r="P159" i="5"/>
  <c r="O159" i="5"/>
  <c r="N159" i="5"/>
  <c r="M159" i="5"/>
  <c r="L159" i="5"/>
  <c r="K159" i="5"/>
  <c r="J159" i="5"/>
  <c r="I159" i="5"/>
  <c r="H159" i="5"/>
  <c r="G159" i="5"/>
  <c r="F159" i="5"/>
  <c r="E159" i="5"/>
  <c r="D159" i="5"/>
  <c r="C159" i="5"/>
  <c r="X158" i="5"/>
  <c r="W158" i="5"/>
  <c r="V158" i="5"/>
  <c r="U158" i="5"/>
  <c r="T158" i="5"/>
  <c r="S158" i="5"/>
  <c r="R158" i="5"/>
  <c r="Q158" i="5"/>
  <c r="P158" i="5"/>
  <c r="O158" i="5"/>
  <c r="N158" i="5"/>
  <c r="M158" i="5"/>
  <c r="L158" i="5"/>
  <c r="K158" i="5"/>
  <c r="J158" i="5"/>
  <c r="I158" i="5"/>
  <c r="H158" i="5"/>
  <c r="G158" i="5"/>
  <c r="F158" i="5"/>
  <c r="E158" i="5"/>
  <c r="D158" i="5"/>
  <c r="C158" i="5"/>
  <c r="X157" i="5"/>
  <c r="W157" i="5"/>
  <c r="V157" i="5"/>
  <c r="U157" i="5"/>
  <c r="T157" i="5"/>
  <c r="S157" i="5"/>
  <c r="R157" i="5"/>
  <c r="Q157" i="5"/>
  <c r="P157" i="5"/>
  <c r="O157" i="5"/>
  <c r="N157" i="5"/>
  <c r="M157" i="5"/>
  <c r="L157" i="5"/>
  <c r="K157" i="5"/>
  <c r="J157" i="5"/>
  <c r="I157" i="5"/>
  <c r="H157" i="5"/>
  <c r="G157" i="5"/>
  <c r="F157" i="5"/>
  <c r="E157" i="5"/>
  <c r="D157" i="5"/>
  <c r="C157" i="5"/>
  <c r="X156" i="5"/>
  <c r="W156" i="5"/>
  <c r="V156" i="5"/>
  <c r="U156" i="5"/>
  <c r="T156" i="5"/>
  <c r="S156" i="5"/>
  <c r="R156" i="5"/>
  <c r="Q156" i="5"/>
  <c r="P156" i="5"/>
  <c r="O156" i="5"/>
  <c r="N156" i="5"/>
  <c r="M156" i="5"/>
  <c r="L156" i="5"/>
  <c r="K156" i="5"/>
  <c r="J156" i="5"/>
  <c r="I156" i="5"/>
  <c r="H156" i="5"/>
  <c r="G156" i="5"/>
  <c r="F156" i="5"/>
  <c r="E156" i="5"/>
  <c r="D156" i="5"/>
  <c r="C156" i="5"/>
  <c r="X155" i="5"/>
  <c r="W155" i="5"/>
  <c r="V155" i="5"/>
  <c r="U155" i="5"/>
  <c r="T155" i="5"/>
  <c r="S155" i="5"/>
  <c r="R155" i="5"/>
  <c r="Q155" i="5"/>
  <c r="P155" i="5"/>
  <c r="O155" i="5"/>
  <c r="N155" i="5"/>
  <c r="M155" i="5"/>
  <c r="L155" i="5"/>
  <c r="K155" i="5"/>
  <c r="J155" i="5"/>
  <c r="I155" i="5"/>
  <c r="H155" i="5"/>
  <c r="G155" i="5"/>
  <c r="F155" i="5"/>
  <c r="E155" i="5"/>
  <c r="D155" i="5"/>
  <c r="C155" i="5"/>
  <c r="W135" i="5"/>
  <c r="V135" i="5"/>
  <c r="U135" i="5"/>
  <c r="T135" i="5"/>
  <c r="S135" i="5"/>
  <c r="R135" i="5"/>
  <c r="Q135" i="5"/>
  <c r="P135" i="5"/>
  <c r="O135" i="5"/>
  <c r="N135" i="5"/>
  <c r="M135" i="5"/>
  <c r="L135" i="5"/>
  <c r="K135" i="5"/>
  <c r="J135" i="5"/>
  <c r="I135" i="5"/>
  <c r="H135" i="5"/>
  <c r="G135" i="5"/>
  <c r="F135" i="5"/>
  <c r="E135" i="5"/>
  <c r="D135" i="5"/>
  <c r="X154" i="5"/>
  <c r="W154" i="5"/>
  <c r="V154" i="5"/>
  <c r="U154" i="5"/>
  <c r="T154" i="5"/>
  <c r="S154" i="5"/>
  <c r="R154" i="5"/>
  <c r="Q154" i="5"/>
  <c r="P154" i="5"/>
  <c r="O154" i="5"/>
  <c r="N154" i="5"/>
  <c r="M154" i="5"/>
  <c r="L154" i="5"/>
  <c r="K154" i="5"/>
  <c r="J154" i="5"/>
  <c r="I154" i="5"/>
  <c r="H154" i="5"/>
  <c r="G154" i="5"/>
  <c r="F154" i="5"/>
  <c r="E154" i="5"/>
  <c r="D154" i="5"/>
  <c r="C154" i="5"/>
  <c r="X153" i="5"/>
  <c r="W153" i="5"/>
  <c r="V153" i="5"/>
  <c r="U153" i="5"/>
  <c r="T153" i="5"/>
  <c r="S153" i="5"/>
  <c r="R153" i="5"/>
  <c r="Q153" i="5"/>
  <c r="P153" i="5"/>
  <c r="O153" i="5"/>
  <c r="N153" i="5"/>
  <c r="M153" i="5"/>
  <c r="L153" i="5"/>
  <c r="K153" i="5"/>
  <c r="J153" i="5"/>
  <c r="I153" i="5"/>
  <c r="H153" i="5"/>
  <c r="G153" i="5"/>
  <c r="F153" i="5"/>
  <c r="E153" i="5"/>
  <c r="D153" i="5"/>
  <c r="C153" i="5"/>
  <c r="X152" i="5"/>
  <c r="W152" i="5"/>
  <c r="V152" i="5"/>
  <c r="U152" i="5"/>
  <c r="T152" i="5"/>
  <c r="S152" i="5"/>
  <c r="R152" i="5"/>
  <c r="Q152" i="5"/>
  <c r="P152" i="5"/>
  <c r="O152" i="5"/>
  <c r="N152" i="5"/>
  <c r="M152" i="5"/>
  <c r="L152" i="5"/>
  <c r="K152" i="5"/>
  <c r="J152" i="5"/>
  <c r="I152" i="5"/>
  <c r="H152" i="5"/>
  <c r="G152" i="5"/>
  <c r="F152" i="5"/>
  <c r="E152" i="5"/>
  <c r="D152" i="5"/>
  <c r="C152" i="5"/>
  <c r="X151" i="5"/>
  <c r="W151" i="5"/>
  <c r="V151" i="5"/>
  <c r="U151" i="5"/>
  <c r="T151" i="5"/>
  <c r="S151" i="5"/>
  <c r="R151" i="5"/>
  <c r="Q151" i="5"/>
  <c r="P151" i="5"/>
  <c r="O151" i="5"/>
  <c r="N151" i="5"/>
  <c r="M151" i="5"/>
  <c r="L151" i="5"/>
  <c r="K151" i="5"/>
  <c r="J151" i="5"/>
  <c r="I151" i="5"/>
  <c r="H151" i="5"/>
  <c r="G151" i="5"/>
  <c r="F151" i="5"/>
  <c r="E151" i="5"/>
  <c r="D151" i="5"/>
  <c r="C151" i="5"/>
  <c r="X150" i="5"/>
  <c r="W150" i="5"/>
  <c r="V150" i="5"/>
  <c r="U150" i="5"/>
  <c r="T150" i="5"/>
  <c r="S150" i="5"/>
  <c r="R150" i="5"/>
  <c r="Q150" i="5"/>
  <c r="P150" i="5"/>
  <c r="O150" i="5"/>
  <c r="N150" i="5"/>
  <c r="M150" i="5"/>
  <c r="L150" i="5"/>
  <c r="K150" i="5"/>
  <c r="J150" i="5"/>
  <c r="I150" i="5"/>
  <c r="H150" i="5"/>
  <c r="G150" i="5"/>
  <c r="F150" i="5"/>
  <c r="E150" i="5"/>
  <c r="D150" i="5"/>
  <c r="C150" i="5"/>
  <c r="X149" i="5"/>
  <c r="W149" i="5"/>
  <c r="V149" i="5"/>
  <c r="U149" i="5"/>
  <c r="T149" i="5"/>
  <c r="S149" i="5"/>
  <c r="R149" i="5"/>
  <c r="Q149" i="5"/>
  <c r="P149" i="5"/>
  <c r="O149" i="5"/>
  <c r="N149" i="5"/>
  <c r="M149" i="5"/>
  <c r="L149" i="5"/>
  <c r="K149" i="5"/>
  <c r="J149" i="5"/>
  <c r="I149" i="5"/>
  <c r="H149" i="5"/>
  <c r="G149" i="5"/>
  <c r="F149" i="5"/>
  <c r="E149" i="5"/>
  <c r="D149" i="5"/>
  <c r="C149" i="5"/>
  <c r="X148" i="5"/>
  <c r="W148" i="5"/>
  <c r="V148" i="5"/>
  <c r="U148" i="5"/>
  <c r="T148" i="5"/>
  <c r="S148" i="5"/>
  <c r="R148" i="5"/>
  <c r="Q148" i="5"/>
  <c r="P148" i="5"/>
  <c r="O148" i="5"/>
  <c r="N148" i="5"/>
  <c r="M148" i="5"/>
  <c r="L148" i="5"/>
  <c r="K148" i="5"/>
  <c r="J148" i="5"/>
  <c r="I148" i="5"/>
  <c r="H148" i="5"/>
  <c r="G148" i="5"/>
  <c r="F148" i="5"/>
  <c r="E148" i="5"/>
  <c r="D148" i="5"/>
  <c r="C148" i="5"/>
  <c r="X147" i="5"/>
  <c r="W147" i="5"/>
  <c r="V147" i="5"/>
  <c r="U147" i="5"/>
  <c r="T147" i="5"/>
  <c r="S147" i="5"/>
  <c r="R147" i="5"/>
  <c r="Q147" i="5"/>
  <c r="P147" i="5"/>
  <c r="O147" i="5"/>
  <c r="N147" i="5"/>
  <c r="M147" i="5"/>
  <c r="L147" i="5"/>
  <c r="K147" i="5"/>
  <c r="J147" i="5"/>
  <c r="I147" i="5"/>
  <c r="H147" i="5"/>
  <c r="G147" i="5"/>
  <c r="F147" i="5"/>
  <c r="E147" i="5"/>
  <c r="D147" i="5"/>
  <c r="C147" i="5"/>
  <c r="X146" i="5"/>
  <c r="W146" i="5"/>
  <c r="V146" i="5"/>
  <c r="U146" i="5"/>
  <c r="T146" i="5"/>
  <c r="S146" i="5"/>
  <c r="R146" i="5"/>
  <c r="Q146" i="5"/>
  <c r="P146" i="5"/>
  <c r="O146" i="5"/>
  <c r="N146" i="5"/>
  <c r="M146" i="5"/>
  <c r="L146" i="5"/>
  <c r="K146" i="5"/>
  <c r="J146" i="5"/>
  <c r="I146" i="5"/>
  <c r="H146" i="5"/>
  <c r="G146" i="5"/>
  <c r="F146" i="5"/>
  <c r="E146" i="5"/>
  <c r="D146" i="5"/>
  <c r="C146" i="5"/>
  <c r="W145" i="5"/>
  <c r="V145" i="5"/>
  <c r="U145" i="5"/>
  <c r="T145" i="5"/>
  <c r="S145" i="5"/>
  <c r="R145" i="5"/>
  <c r="Q145" i="5"/>
  <c r="P145" i="5"/>
  <c r="O145" i="5"/>
  <c r="N145" i="5"/>
  <c r="M145" i="5"/>
  <c r="L145" i="5"/>
  <c r="K145" i="5"/>
  <c r="J145" i="5"/>
  <c r="I145" i="5"/>
  <c r="H145" i="5"/>
  <c r="G145" i="5"/>
  <c r="F145" i="5"/>
  <c r="E145" i="5"/>
  <c r="D145" i="5"/>
  <c r="C145" i="5"/>
  <c r="W144" i="5"/>
  <c r="V144" i="5"/>
  <c r="U144" i="5"/>
  <c r="T144" i="5"/>
  <c r="S144" i="5"/>
  <c r="R144" i="5"/>
  <c r="Q144" i="5"/>
  <c r="P144" i="5"/>
  <c r="O144" i="5"/>
  <c r="N144" i="5"/>
  <c r="M144" i="5"/>
  <c r="L144" i="5"/>
  <c r="K144" i="5"/>
  <c r="J144" i="5"/>
  <c r="I144" i="5"/>
  <c r="H144" i="5"/>
  <c r="G144" i="5"/>
  <c r="F144" i="5"/>
  <c r="E144" i="5"/>
  <c r="D144" i="5"/>
  <c r="C144" i="5"/>
  <c r="W143" i="5"/>
  <c r="V143" i="5"/>
  <c r="U143" i="5"/>
  <c r="T143" i="5"/>
  <c r="S143" i="5"/>
  <c r="R143" i="5"/>
  <c r="Q143" i="5"/>
  <c r="P143" i="5"/>
  <c r="O143" i="5"/>
  <c r="N143" i="5"/>
  <c r="M143" i="5"/>
  <c r="L143" i="5"/>
  <c r="K143" i="5"/>
  <c r="J143" i="5"/>
  <c r="I143" i="5"/>
  <c r="H143" i="5"/>
  <c r="G143" i="5"/>
  <c r="F143" i="5"/>
  <c r="E143" i="5"/>
  <c r="D143" i="5"/>
  <c r="C143" i="5"/>
  <c r="W142" i="5"/>
  <c r="V142" i="5"/>
  <c r="U142" i="5"/>
  <c r="T142" i="5"/>
  <c r="S142" i="5"/>
  <c r="R142" i="5"/>
  <c r="Q142" i="5"/>
  <c r="P142" i="5"/>
  <c r="O142" i="5"/>
  <c r="N142" i="5"/>
  <c r="M142" i="5"/>
  <c r="L142" i="5"/>
  <c r="K142" i="5"/>
  <c r="J142" i="5"/>
  <c r="I142" i="5"/>
  <c r="H142" i="5"/>
  <c r="G142" i="5"/>
  <c r="F142" i="5"/>
  <c r="E142" i="5"/>
  <c r="D142" i="5"/>
  <c r="C142" i="5"/>
  <c r="W141" i="5"/>
  <c r="V141" i="5"/>
  <c r="U141" i="5"/>
  <c r="T141" i="5"/>
  <c r="S141" i="5"/>
  <c r="R141" i="5"/>
  <c r="Q141" i="5"/>
  <c r="P141" i="5"/>
  <c r="O141" i="5"/>
  <c r="N141" i="5"/>
  <c r="M141" i="5"/>
  <c r="L141" i="5"/>
  <c r="K141" i="5"/>
  <c r="J141" i="5"/>
  <c r="I141" i="5"/>
  <c r="H141" i="5"/>
  <c r="G141" i="5"/>
  <c r="F141" i="5"/>
  <c r="E141" i="5"/>
  <c r="D141" i="5"/>
  <c r="C141" i="5"/>
  <c r="W140" i="5"/>
  <c r="V140" i="5"/>
  <c r="U140" i="5"/>
  <c r="T140" i="5"/>
  <c r="S140" i="5"/>
  <c r="R140" i="5"/>
  <c r="Q140" i="5"/>
  <c r="P140" i="5"/>
  <c r="O140" i="5"/>
  <c r="N140" i="5"/>
  <c r="M140" i="5"/>
  <c r="L140" i="5"/>
  <c r="K140" i="5"/>
  <c r="J140" i="5"/>
  <c r="I140" i="5"/>
  <c r="H140" i="5"/>
  <c r="G140" i="5"/>
  <c r="F140" i="5"/>
  <c r="E140" i="5"/>
  <c r="D140" i="5"/>
  <c r="C140" i="5"/>
  <c r="W139" i="5"/>
  <c r="V139" i="5"/>
  <c r="U139" i="5"/>
  <c r="T139" i="5"/>
  <c r="S139" i="5"/>
  <c r="R139" i="5"/>
  <c r="Q139" i="5"/>
  <c r="P139" i="5"/>
  <c r="O139" i="5"/>
  <c r="N139" i="5"/>
  <c r="M139" i="5"/>
  <c r="L139" i="5"/>
  <c r="K139" i="5"/>
  <c r="J139" i="5"/>
  <c r="I139" i="5"/>
  <c r="H139" i="5"/>
  <c r="G139" i="5"/>
  <c r="F139" i="5"/>
  <c r="E139" i="5"/>
  <c r="D139" i="5"/>
  <c r="C139" i="5"/>
  <c r="W138" i="5"/>
  <c r="V138" i="5"/>
  <c r="U138" i="5"/>
  <c r="T138" i="5"/>
  <c r="S138" i="5"/>
  <c r="R138" i="5"/>
  <c r="Q138" i="5"/>
  <c r="P138" i="5"/>
  <c r="O138" i="5"/>
  <c r="N138" i="5"/>
  <c r="M138" i="5"/>
  <c r="L138" i="5"/>
  <c r="K138" i="5"/>
  <c r="J138" i="5"/>
  <c r="I138" i="5"/>
  <c r="H138" i="5"/>
  <c r="G138" i="5"/>
  <c r="F138" i="5"/>
  <c r="E138" i="5"/>
  <c r="D138" i="5"/>
  <c r="C138" i="5"/>
  <c r="W137" i="5"/>
  <c r="V137" i="5"/>
  <c r="U137" i="5"/>
  <c r="T137" i="5"/>
  <c r="S137" i="5"/>
  <c r="R137" i="5"/>
  <c r="Q137" i="5"/>
  <c r="P137" i="5"/>
  <c r="O137" i="5"/>
  <c r="N137" i="5"/>
  <c r="M137" i="5"/>
  <c r="L137" i="5"/>
  <c r="K137" i="5"/>
  <c r="J137" i="5"/>
  <c r="I137" i="5"/>
  <c r="H137" i="5"/>
  <c r="G137" i="5"/>
  <c r="F137" i="5"/>
  <c r="E137" i="5"/>
  <c r="D137" i="5"/>
  <c r="C137" i="5"/>
  <c r="W136" i="5"/>
  <c r="V136" i="5"/>
  <c r="U136" i="5"/>
  <c r="T136" i="5"/>
  <c r="S136" i="5"/>
  <c r="R136" i="5"/>
  <c r="Q136" i="5"/>
  <c r="P136" i="5"/>
  <c r="O136" i="5"/>
  <c r="N136" i="5"/>
  <c r="M136" i="5"/>
  <c r="L136" i="5"/>
  <c r="K136" i="5"/>
  <c r="J136" i="5"/>
  <c r="I136" i="5"/>
  <c r="H136" i="5"/>
  <c r="G136" i="5"/>
  <c r="F136" i="5"/>
  <c r="E136" i="5"/>
  <c r="D136" i="5"/>
  <c r="C136" i="5"/>
  <c r="C135" i="5"/>
  <c r="AR93" i="5" l="1"/>
  <c r="AQ93" i="5"/>
  <c r="AP93" i="5"/>
  <c r="AO93" i="5"/>
  <c r="AN93" i="5"/>
  <c r="AM93" i="5"/>
  <c r="AL93" i="5"/>
  <c r="AK93" i="5"/>
  <c r="AJ93" i="5"/>
  <c r="AI93" i="5"/>
  <c r="AH93" i="5"/>
  <c r="AG93" i="5"/>
  <c r="AF93" i="5"/>
  <c r="AE93" i="5"/>
  <c r="AD93" i="5"/>
  <c r="AC93" i="5"/>
  <c r="AB93" i="5"/>
  <c r="AA93" i="5"/>
  <c r="Z93" i="5"/>
  <c r="AN96" i="5"/>
  <c r="AM96" i="5"/>
  <c r="AK96" i="5"/>
  <c r="AI96" i="5"/>
  <c r="AH96" i="5"/>
  <c r="AG96" i="5"/>
  <c r="AF96" i="5"/>
  <c r="AD96" i="5"/>
  <c r="AB96" i="5"/>
  <c r="AP95" i="5"/>
  <c r="AN95" i="5"/>
  <c r="AK95" i="5"/>
  <c r="AI95" i="5"/>
  <c r="AH95" i="5"/>
  <c r="AG95" i="5"/>
  <c r="AF95" i="5"/>
  <c r="AA95" i="5"/>
  <c r="Z95" i="5"/>
  <c r="AR94" i="5"/>
  <c r="AQ94" i="5"/>
  <c r="AP94" i="5"/>
  <c r="AO94" i="5"/>
  <c r="AN94" i="5"/>
  <c r="AM94" i="5"/>
  <c r="AL94" i="5"/>
  <c r="AK94" i="5"/>
  <c r="AJ94" i="5"/>
  <c r="AI94" i="5"/>
  <c r="AH94" i="5"/>
  <c r="AG94" i="5"/>
  <c r="AF94" i="5"/>
  <c r="AE94" i="5"/>
  <c r="T96" i="5"/>
  <c r="S96" i="5"/>
  <c r="R96" i="5"/>
  <c r="P96" i="5"/>
  <c r="N96" i="5"/>
  <c r="M96" i="5"/>
  <c r="L96" i="5"/>
  <c r="K96" i="5"/>
  <c r="J96" i="5"/>
  <c r="H96" i="5"/>
  <c r="G96" i="5"/>
  <c r="W95" i="5"/>
  <c r="S95" i="5"/>
  <c r="P95" i="5"/>
  <c r="N95" i="5"/>
  <c r="M95" i="5"/>
  <c r="K95" i="5"/>
  <c r="E95" i="5"/>
  <c r="D95" i="5"/>
  <c r="C95" i="5"/>
  <c r="W94" i="5"/>
  <c r="V94" i="5"/>
  <c r="U94" i="5"/>
  <c r="T94" i="5"/>
  <c r="S94" i="5"/>
  <c r="R94" i="5"/>
  <c r="Q94" i="5"/>
  <c r="P94" i="5"/>
  <c r="O94" i="5"/>
  <c r="N94" i="5"/>
  <c r="M94" i="5"/>
  <c r="L94" i="5"/>
  <c r="K94" i="5"/>
  <c r="J94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G97" i="5"/>
  <c r="G101" i="5"/>
  <c r="C109" i="5"/>
  <c r="D109" i="5"/>
  <c r="F109" i="5"/>
  <c r="G109" i="5"/>
  <c r="F110" i="5"/>
  <c r="G110" i="5"/>
  <c r="C111" i="5"/>
  <c r="D111" i="5"/>
  <c r="E111" i="5"/>
  <c r="F111" i="5"/>
  <c r="G111" i="5"/>
  <c r="C112" i="5"/>
  <c r="D112" i="5"/>
  <c r="E112" i="5"/>
  <c r="F112" i="5"/>
  <c r="G112" i="5"/>
  <c r="F114" i="5"/>
  <c r="G114" i="5"/>
  <c r="C115" i="5"/>
  <c r="D115" i="5"/>
  <c r="E115" i="5"/>
  <c r="C117" i="5"/>
  <c r="D117" i="5"/>
  <c r="F117" i="5"/>
  <c r="G117" i="5"/>
  <c r="C118" i="5"/>
  <c r="D118" i="5"/>
  <c r="E118" i="5"/>
  <c r="F118" i="5"/>
  <c r="G118" i="5"/>
  <c r="F120" i="5"/>
  <c r="G120" i="5"/>
  <c r="G122" i="5"/>
  <c r="C123" i="5"/>
  <c r="D123" i="5"/>
  <c r="E123" i="5"/>
  <c r="C125" i="5"/>
  <c r="D125" i="5"/>
  <c r="E125" i="5"/>
  <c r="F125" i="5"/>
  <c r="G125" i="5"/>
  <c r="C126" i="5"/>
  <c r="D126" i="5"/>
  <c r="E126" i="5"/>
  <c r="E127" i="5"/>
  <c r="C128" i="5"/>
  <c r="D128" i="5"/>
  <c r="E128" i="5"/>
  <c r="F128" i="5"/>
  <c r="G128" i="5"/>
  <c r="F130" i="5"/>
  <c r="G130" i="5"/>
  <c r="C132" i="5"/>
  <c r="D132" i="5"/>
  <c r="F132" i="5"/>
  <c r="G132" i="5"/>
  <c r="AD132" i="5" l="1"/>
  <c r="AC132" i="5"/>
  <c r="AB132" i="5"/>
  <c r="Z132" i="5"/>
  <c r="AR131" i="5"/>
  <c r="AQ131" i="5"/>
  <c r="AP131" i="5"/>
  <c r="AO131" i="5"/>
  <c r="AN131" i="5"/>
  <c r="AM131" i="5"/>
  <c r="AL131" i="5"/>
  <c r="AK131" i="5"/>
  <c r="AJ131" i="5"/>
  <c r="AI131" i="5"/>
  <c r="AH131" i="5"/>
  <c r="AG131" i="5"/>
  <c r="AF131" i="5"/>
  <c r="AE131" i="5"/>
  <c r="AR130" i="5"/>
  <c r="AP130" i="5"/>
  <c r="AN130" i="5"/>
  <c r="AM130" i="5"/>
  <c r="AK130" i="5"/>
  <c r="AJ130" i="5"/>
  <c r="AI130" i="5"/>
  <c r="AH130" i="5"/>
  <c r="AG130" i="5"/>
  <c r="AF130" i="5"/>
  <c r="AD130" i="5"/>
  <c r="AC130" i="5"/>
  <c r="AB130" i="5"/>
  <c r="AL129" i="5"/>
  <c r="AJ129" i="5"/>
  <c r="AD128" i="5"/>
  <c r="AC128" i="5"/>
  <c r="AB128" i="5"/>
  <c r="AA128" i="5"/>
  <c r="Z128" i="5"/>
  <c r="AA127" i="5"/>
  <c r="AA126" i="5"/>
  <c r="Z126" i="5"/>
  <c r="AD125" i="5"/>
  <c r="AC125" i="5"/>
  <c r="AB125" i="5"/>
  <c r="AA125" i="5"/>
  <c r="Z125" i="5"/>
  <c r="AR124" i="5"/>
  <c r="AQ124" i="5"/>
  <c r="AP124" i="5"/>
  <c r="AO124" i="5"/>
  <c r="AN124" i="5"/>
  <c r="AM124" i="5"/>
  <c r="AL124" i="5"/>
  <c r="AK124" i="5"/>
  <c r="AJ124" i="5"/>
  <c r="AI124" i="5"/>
  <c r="AH124" i="5"/>
  <c r="AG124" i="5"/>
  <c r="AF124" i="5"/>
  <c r="AA123" i="5"/>
  <c r="Z123" i="5"/>
  <c r="AD122" i="5"/>
  <c r="AB122" i="5"/>
  <c r="I132" i="5"/>
  <c r="H132" i="5"/>
  <c r="W131" i="5"/>
  <c r="V131" i="5"/>
  <c r="U131" i="5"/>
  <c r="T131" i="5"/>
  <c r="S131" i="5"/>
  <c r="R131" i="5"/>
  <c r="P131" i="5"/>
  <c r="O131" i="5"/>
  <c r="N131" i="5"/>
  <c r="M131" i="5"/>
  <c r="L131" i="5"/>
  <c r="K131" i="5"/>
  <c r="J131" i="5"/>
  <c r="X130" i="5"/>
  <c r="W130" i="5"/>
  <c r="U130" i="5"/>
  <c r="S130" i="5"/>
  <c r="R130" i="5"/>
  <c r="Q130" i="5"/>
  <c r="P130" i="5"/>
  <c r="O130" i="5"/>
  <c r="N130" i="5"/>
  <c r="M130" i="5"/>
  <c r="L130" i="5"/>
  <c r="K130" i="5"/>
  <c r="J130" i="5"/>
  <c r="I130" i="5"/>
  <c r="H130" i="5"/>
  <c r="Q129" i="5"/>
  <c r="P129" i="5"/>
  <c r="O129" i="5"/>
  <c r="N129" i="5"/>
  <c r="I128" i="5"/>
  <c r="H128" i="5"/>
  <c r="H125" i="5"/>
  <c r="W124" i="5"/>
  <c r="V124" i="5"/>
  <c r="U124" i="5"/>
  <c r="T124" i="5"/>
  <c r="S124" i="5"/>
  <c r="R124" i="5"/>
  <c r="P124" i="5"/>
  <c r="O124" i="5"/>
  <c r="N124" i="5"/>
  <c r="M124" i="5"/>
  <c r="L124" i="5"/>
  <c r="K124" i="5"/>
  <c r="I123" i="5"/>
  <c r="H123" i="5"/>
  <c r="H122" i="5"/>
  <c r="H97" i="5"/>
  <c r="I97" i="5"/>
  <c r="AB97" i="5"/>
  <c r="AD97" i="5"/>
  <c r="I98" i="5"/>
  <c r="K99" i="5"/>
  <c r="L99" i="5"/>
  <c r="M99" i="5"/>
  <c r="N99" i="5"/>
  <c r="P99" i="5"/>
  <c r="R99" i="5"/>
  <c r="S99" i="5"/>
  <c r="U99" i="5"/>
  <c r="V99" i="5"/>
  <c r="W99" i="5"/>
  <c r="AF99" i="5"/>
  <c r="AG99" i="5"/>
  <c r="AH99" i="5"/>
  <c r="AI99" i="5"/>
  <c r="AK99" i="5"/>
  <c r="AM99" i="5"/>
  <c r="AN99" i="5"/>
  <c r="AP99" i="5"/>
  <c r="AQ99" i="5"/>
  <c r="AR99" i="5"/>
  <c r="I100" i="5"/>
  <c r="H101" i="5"/>
  <c r="K101" i="5"/>
  <c r="M101" i="5"/>
  <c r="N101" i="5"/>
  <c r="P101" i="5"/>
  <c r="S101" i="5"/>
  <c r="AB101" i="5"/>
  <c r="AD101" i="5"/>
  <c r="AI101" i="5"/>
  <c r="AK101" i="5"/>
  <c r="AM101" i="5"/>
  <c r="AN101" i="5"/>
  <c r="AK121" i="5"/>
  <c r="AJ121" i="5"/>
  <c r="AI121" i="5"/>
  <c r="AH121" i="5"/>
  <c r="AG121" i="5"/>
  <c r="AF121" i="5"/>
  <c r="AD121" i="5"/>
  <c r="AC121" i="5"/>
  <c r="AB121" i="5"/>
  <c r="AA121" i="5"/>
  <c r="Z121" i="5"/>
  <c r="AR119" i="5"/>
  <c r="AQ119" i="5"/>
  <c r="AP119" i="5"/>
  <c r="AO119" i="5"/>
  <c r="AN119" i="5"/>
  <c r="AM119" i="5"/>
  <c r="AL119" i="5"/>
  <c r="AK119" i="5"/>
  <c r="AJ119" i="5"/>
  <c r="AI119" i="5"/>
  <c r="AH119" i="5"/>
  <c r="AG119" i="5"/>
  <c r="AF119" i="5"/>
  <c r="AE119" i="5"/>
  <c r="AD118" i="5"/>
  <c r="AC118" i="5"/>
  <c r="AB118" i="5"/>
  <c r="AA118" i="5"/>
  <c r="Z118" i="5"/>
  <c r="AR117" i="5"/>
  <c r="AQ117" i="5"/>
  <c r="AP117" i="5"/>
  <c r="AN117" i="5"/>
  <c r="AM117" i="5"/>
  <c r="AK117" i="5"/>
  <c r="AJ117" i="5"/>
  <c r="AI117" i="5"/>
  <c r="AH117" i="5"/>
  <c r="AG117" i="5"/>
  <c r="AF117" i="5"/>
  <c r="AD117" i="5"/>
  <c r="AC117" i="5"/>
  <c r="AB117" i="5"/>
  <c r="Z117" i="5"/>
  <c r="AR116" i="5"/>
  <c r="AQ116" i="5"/>
  <c r="AP116" i="5"/>
  <c r="AO116" i="5"/>
  <c r="AN116" i="5"/>
  <c r="AM116" i="5"/>
  <c r="AL116" i="5"/>
  <c r="AK116" i="5"/>
  <c r="AJ116" i="5"/>
  <c r="AI116" i="5"/>
  <c r="AH116" i="5"/>
  <c r="AG116" i="5"/>
  <c r="AF116" i="5"/>
  <c r="AA115" i="5"/>
  <c r="Z115" i="5"/>
  <c r="AR114" i="5"/>
  <c r="AQ114" i="5"/>
  <c r="AP114" i="5"/>
  <c r="AN114" i="5"/>
  <c r="AM114" i="5"/>
  <c r="AL114" i="5"/>
  <c r="AK114" i="5"/>
  <c r="AJ114" i="5"/>
  <c r="AI114" i="5"/>
  <c r="AH114" i="5"/>
  <c r="AG114" i="5"/>
  <c r="AF114" i="5"/>
  <c r="AD114" i="5"/>
  <c r="AC114" i="5"/>
  <c r="AB114" i="5"/>
  <c r="AR113" i="5"/>
  <c r="AP113" i="5"/>
  <c r="AO113" i="5"/>
  <c r="AN113" i="5"/>
  <c r="AM113" i="5"/>
  <c r="AL113" i="5"/>
  <c r="AK113" i="5"/>
  <c r="AJ113" i="5"/>
  <c r="AI113" i="5"/>
  <c r="AH113" i="5"/>
  <c r="AG113" i="5"/>
  <c r="AF113" i="5"/>
  <c r="AD111" i="5"/>
  <c r="AC111" i="5"/>
  <c r="AB111" i="5"/>
  <c r="AA111" i="5"/>
  <c r="Z111" i="5"/>
  <c r="H120" i="5"/>
  <c r="W119" i="5"/>
  <c r="V119" i="5"/>
  <c r="U119" i="5"/>
  <c r="T119" i="5"/>
  <c r="S119" i="5"/>
  <c r="R119" i="5"/>
  <c r="Q119" i="5"/>
  <c r="P119" i="5"/>
  <c r="O119" i="5"/>
  <c r="N119" i="5"/>
  <c r="M119" i="5"/>
  <c r="L119" i="5"/>
  <c r="K119" i="5"/>
  <c r="J119" i="5"/>
  <c r="I119" i="5"/>
  <c r="H118" i="5"/>
  <c r="X117" i="5"/>
  <c r="W117" i="5"/>
  <c r="V117" i="5"/>
  <c r="U117" i="5"/>
  <c r="S117" i="5"/>
  <c r="R117" i="5"/>
  <c r="P117" i="5"/>
  <c r="N117" i="5"/>
  <c r="M117" i="5"/>
  <c r="L117" i="5"/>
  <c r="K117" i="5"/>
  <c r="J117" i="5"/>
  <c r="I117" i="5"/>
  <c r="H117" i="5"/>
  <c r="W116" i="5"/>
  <c r="V116" i="5"/>
  <c r="U116" i="5"/>
  <c r="T116" i="5"/>
  <c r="S116" i="5"/>
  <c r="R116" i="5"/>
  <c r="Q116" i="5"/>
  <c r="P116" i="5"/>
  <c r="O116" i="5"/>
  <c r="N116" i="5"/>
  <c r="M116" i="5"/>
  <c r="L116" i="5"/>
  <c r="K116" i="5"/>
  <c r="W114" i="5"/>
  <c r="V114" i="5"/>
  <c r="U114" i="5"/>
  <c r="T114" i="5"/>
  <c r="S114" i="5"/>
  <c r="R114" i="5"/>
  <c r="Q114" i="5"/>
  <c r="P114" i="5"/>
  <c r="O114" i="5"/>
  <c r="N114" i="5"/>
  <c r="M114" i="5"/>
  <c r="L114" i="5"/>
  <c r="K114" i="5"/>
  <c r="J114" i="5"/>
  <c r="H114" i="5"/>
  <c r="W113" i="5"/>
  <c r="U113" i="5"/>
  <c r="T113" i="5"/>
  <c r="S113" i="5"/>
  <c r="R113" i="5"/>
  <c r="Q113" i="5"/>
  <c r="P113" i="5"/>
  <c r="O113" i="5"/>
  <c r="N113" i="5"/>
  <c r="M113" i="5"/>
  <c r="L113" i="5"/>
  <c r="K113" i="5"/>
  <c r="I112" i="5"/>
  <c r="H112" i="5"/>
  <c r="H111" i="5"/>
  <c r="AR109" i="5"/>
  <c r="AQ109" i="5"/>
  <c r="AP109" i="5"/>
  <c r="AN109" i="5"/>
  <c r="AM109" i="5"/>
  <c r="AK109" i="5"/>
  <c r="AJ109" i="5"/>
  <c r="AI109" i="5"/>
  <c r="AH109" i="5"/>
  <c r="AG109" i="5"/>
  <c r="AF109" i="5"/>
  <c r="AD109" i="5"/>
  <c r="AC109" i="5"/>
  <c r="AB109" i="5"/>
  <c r="Z109" i="5"/>
  <c r="AP107" i="5"/>
  <c r="AN107" i="5"/>
  <c r="AM107" i="5"/>
  <c r="AK107" i="5"/>
  <c r="AI107" i="5"/>
  <c r="AH107" i="5"/>
  <c r="AG107" i="5"/>
  <c r="AF107" i="5"/>
  <c r="AR106" i="5"/>
  <c r="AQ106" i="5"/>
  <c r="AP106" i="5"/>
  <c r="AN106" i="5"/>
  <c r="AM106" i="5"/>
  <c r="AK106" i="5"/>
  <c r="AI106" i="5"/>
  <c r="AH106" i="5"/>
  <c r="AG106" i="5"/>
  <c r="AF106" i="5"/>
  <c r="AR105" i="5"/>
  <c r="AQ105" i="5"/>
  <c r="AP105" i="5"/>
  <c r="AN105" i="5"/>
  <c r="AM105" i="5"/>
  <c r="AK105" i="5"/>
  <c r="AI105" i="5"/>
  <c r="AH105" i="5"/>
  <c r="AG105" i="5"/>
  <c r="AF105" i="5"/>
  <c r="AR104" i="5"/>
  <c r="AP104" i="5"/>
  <c r="AO104" i="5"/>
  <c r="AN104" i="5"/>
  <c r="AM104" i="5"/>
  <c r="AL104" i="5"/>
  <c r="AK104" i="5"/>
  <c r="AJ104" i="5"/>
  <c r="AI104" i="5"/>
  <c r="AG104" i="5"/>
  <c r="AF104" i="5"/>
  <c r="AR103" i="5"/>
  <c r="AQ103" i="5"/>
  <c r="AP103" i="5"/>
  <c r="AN103" i="5"/>
  <c r="AM103" i="5"/>
  <c r="AK103" i="5"/>
  <c r="AI103" i="5"/>
  <c r="AH103" i="5"/>
  <c r="AG103" i="5"/>
  <c r="AF103" i="5"/>
  <c r="AR102" i="5"/>
  <c r="AQ102" i="5"/>
  <c r="AP102" i="5"/>
  <c r="AN102" i="5"/>
  <c r="AM102" i="5"/>
  <c r="AK102" i="5"/>
  <c r="AI102" i="5"/>
  <c r="AH102" i="5"/>
  <c r="AG102" i="5"/>
  <c r="AF102" i="5"/>
  <c r="AE102" i="5"/>
  <c r="I110" i="5"/>
  <c r="H110" i="5"/>
  <c r="W109" i="5"/>
  <c r="V109" i="5"/>
  <c r="U109" i="5"/>
  <c r="S109" i="5"/>
  <c r="R109" i="5"/>
  <c r="P109" i="5"/>
  <c r="N109" i="5"/>
  <c r="M109" i="5"/>
  <c r="L109" i="5"/>
  <c r="K109" i="5"/>
  <c r="J109" i="5"/>
  <c r="H109" i="5"/>
  <c r="I108" i="5"/>
  <c r="U107" i="5"/>
  <c r="S107" i="5"/>
  <c r="P107" i="5"/>
  <c r="N107" i="5"/>
  <c r="M107" i="5"/>
  <c r="L107" i="5"/>
  <c r="K107" i="5"/>
  <c r="I107" i="5"/>
  <c r="W106" i="5"/>
  <c r="V106" i="5"/>
  <c r="U106" i="5"/>
  <c r="S106" i="5"/>
  <c r="R106" i="5"/>
  <c r="P106" i="5"/>
  <c r="N106" i="5"/>
  <c r="M106" i="5"/>
  <c r="L106" i="5"/>
  <c r="K106" i="5"/>
  <c r="J106" i="5"/>
  <c r="I106" i="5"/>
  <c r="X105" i="5"/>
  <c r="W105" i="5"/>
  <c r="V105" i="5"/>
  <c r="U105" i="5"/>
  <c r="S105" i="5"/>
  <c r="R105" i="5"/>
  <c r="P105" i="5"/>
  <c r="N105" i="5"/>
  <c r="M105" i="5"/>
  <c r="L105" i="5"/>
  <c r="K105" i="5"/>
  <c r="J105" i="5"/>
  <c r="W104" i="5"/>
  <c r="U104" i="5"/>
  <c r="T104" i="5"/>
  <c r="S104" i="5"/>
  <c r="R104" i="5"/>
  <c r="Q104" i="5"/>
  <c r="P104" i="5"/>
  <c r="O104" i="5"/>
  <c r="N104" i="5"/>
  <c r="M104" i="5"/>
  <c r="L104" i="5"/>
  <c r="K104" i="5"/>
  <c r="W103" i="5"/>
  <c r="V103" i="5"/>
  <c r="U103" i="5"/>
  <c r="S103" i="5"/>
  <c r="R103" i="5"/>
  <c r="P103" i="5"/>
  <c r="N103" i="5"/>
  <c r="M103" i="5"/>
  <c r="L103" i="5"/>
  <c r="K103" i="5"/>
  <c r="J103" i="5"/>
  <c r="I103" i="5"/>
  <c r="W102" i="5"/>
  <c r="V102" i="5"/>
  <c r="U102" i="5"/>
  <c r="S102" i="5"/>
  <c r="R102" i="5"/>
  <c r="P102" i="5"/>
  <c r="N102" i="5"/>
  <c r="M102" i="5"/>
  <c r="L102" i="5"/>
  <c r="K102" i="5"/>
  <c r="J102" i="5"/>
  <c r="I102" i="5"/>
  <c r="G5" i="2" l="1"/>
</calcChain>
</file>

<file path=xl/sharedStrings.xml><?xml version="1.0" encoding="utf-8"?>
<sst xmlns="http://schemas.openxmlformats.org/spreadsheetml/2006/main" count="861" uniqueCount="201">
  <si>
    <t>Represents isolates from January 2013 through December 2013 (Single Or First Isolates)</t>
  </si>
  <si>
    <t>Systemic Isolates</t>
  </si>
  <si>
    <t>URINE ONLY</t>
  </si>
  <si>
    <t>Gram Positive</t>
  </si>
  <si>
    <t>Gram Negative</t>
  </si>
  <si>
    <t>INPATIENT / HEALTHCARE FACILITY BASED INFECTIONS</t>
  </si>
  <si>
    <t>Enterococcus faecalis</t>
  </si>
  <si>
    <t>Enterococcus faecium</t>
  </si>
  <si>
    <t>Vancomycin-Resistant Enterococcus (VRE)</t>
  </si>
  <si>
    <t>Methicillin-Resistant Staphylococcus aureus (MRSA)</t>
  </si>
  <si>
    <t>Staphylococcus aureus (MSSA)</t>
  </si>
  <si>
    <t>Staphylococcus (Coag. Neg. )</t>
  </si>
  <si>
    <t>Streptococcus pneumoniae</t>
  </si>
  <si>
    <t>Acinetobacter baumannii</t>
  </si>
  <si>
    <t>Citrobacter freundii</t>
  </si>
  <si>
    <t>Enterobacter aerogenes</t>
  </si>
  <si>
    <t>Enterobacter cloacae</t>
  </si>
  <si>
    <t>Escherichia coli</t>
  </si>
  <si>
    <t>ESBL producing E.coli</t>
  </si>
  <si>
    <t>ESBL producing K. oxytoca</t>
  </si>
  <si>
    <t>Klebsiella pneumoniae</t>
  </si>
  <si>
    <t>ESBL producing K.pneumo</t>
  </si>
  <si>
    <t>ESBL producing K.pneumo &amp; oxytoca</t>
  </si>
  <si>
    <t>Morganella morganii</t>
  </si>
  <si>
    <t>Proteus mirabilis</t>
  </si>
  <si>
    <t>ESBL producing P.mirabilis</t>
  </si>
  <si>
    <t>Providencia spp.</t>
  </si>
  <si>
    <t>Pseudomonas aeruginosa</t>
  </si>
  <si>
    <t>Serratia marcescens</t>
  </si>
  <si>
    <t>Stenotrophomonas</t>
  </si>
  <si>
    <t>Staphylococcus (Coag. Neg.)</t>
  </si>
  <si>
    <t>ESBL producing E. coli</t>
  </si>
  <si>
    <t>ESBL producing K. pneumoniae</t>
  </si>
  <si>
    <t>ESBL Producing           (E.coli, K. pneumo, K. oxytoca, P.mirabilis)</t>
  </si>
  <si>
    <t>OK for empiric therapy (sensitivity &gt; 90%)</t>
  </si>
  <si>
    <t>Use with caution for empiric therapy (70-90%)</t>
  </si>
  <si>
    <t>Not for empiric therapy; requires culture specific data (&lt; 70%)</t>
  </si>
  <si>
    <t>Cost</t>
  </si>
  <si>
    <t xml:space="preserve">Total Number of Isolates </t>
  </si>
  <si>
    <t>IV</t>
  </si>
  <si>
    <t>PO</t>
  </si>
  <si>
    <r>
      <t>28</t>
    </r>
    <r>
      <rPr>
        <b/>
        <vertAlign val="superscript"/>
        <sz val="11"/>
        <rFont val="Times New Roman"/>
        <family val="1"/>
      </rPr>
      <t>§</t>
    </r>
  </si>
  <si>
    <r>
      <t xml:space="preserve">3 </t>
    </r>
    <r>
      <rPr>
        <b/>
        <vertAlign val="superscript"/>
        <sz val="11"/>
        <rFont val="Times New Roman"/>
        <family val="1"/>
      </rPr>
      <t>§</t>
    </r>
  </si>
  <si>
    <r>
      <t xml:space="preserve">7 </t>
    </r>
    <r>
      <rPr>
        <b/>
        <vertAlign val="superscript"/>
        <sz val="11"/>
        <rFont val="Times New Roman"/>
        <family val="1"/>
      </rPr>
      <t>§</t>
    </r>
  </si>
  <si>
    <r>
      <t>16</t>
    </r>
    <r>
      <rPr>
        <b/>
        <vertAlign val="superscript"/>
        <sz val="11"/>
        <rFont val="Times New Roman"/>
        <family val="1"/>
      </rPr>
      <t>§</t>
    </r>
  </si>
  <si>
    <r>
      <t>9</t>
    </r>
    <r>
      <rPr>
        <b/>
        <vertAlign val="superscript"/>
        <sz val="11"/>
        <rFont val="Times New Roman"/>
        <family val="1"/>
      </rPr>
      <t>§</t>
    </r>
  </si>
  <si>
    <r>
      <rPr>
        <b/>
        <sz val="11"/>
        <rFont val="Times New Roman"/>
        <family val="1"/>
      </rPr>
      <t>8</t>
    </r>
    <r>
      <rPr>
        <b/>
        <vertAlign val="superscript"/>
        <sz val="11"/>
        <rFont val="Times New Roman"/>
        <family val="1"/>
      </rPr>
      <t>§</t>
    </r>
  </si>
  <si>
    <r>
      <t>24</t>
    </r>
    <r>
      <rPr>
        <b/>
        <vertAlign val="superscript"/>
        <sz val="11"/>
        <rFont val="Times New Roman"/>
        <family val="1"/>
      </rPr>
      <t>§</t>
    </r>
  </si>
  <si>
    <r>
      <t>11</t>
    </r>
    <r>
      <rPr>
        <b/>
        <vertAlign val="superscript"/>
        <sz val="11"/>
        <rFont val="Times New Roman"/>
        <family val="1"/>
      </rPr>
      <t>§</t>
    </r>
  </si>
  <si>
    <r>
      <t>25</t>
    </r>
    <r>
      <rPr>
        <b/>
        <vertAlign val="superscript"/>
        <sz val="11"/>
        <rFont val="Times New Roman"/>
        <family val="1"/>
      </rPr>
      <t>§</t>
    </r>
  </si>
  <si>
    <r>
      <t>3</t>
    </r>
    <r>
      <rPr>
        <b/>
        <vertAlign val="superscript"/>
        <sz val="11"/>
        <rFont val="Times New Roman"/>
        <family val="1"/>
      </rPr>
      <t>§</t>
    </r>
  </si>
  <si>
    <r>
      <t>13</t>
    </r>
    <r>
      <rPr>
        <b/>
        <vertAlign val="superscript"/>
        <sz val="11"/>
        <rFont val="Times New Roman"/>
        <family val="1"/>
      </rPr>
      <t>§</t>
    </r>
  </si>
  <si>
    <r>
      <t>23</t>
    </r>
    <r>
      <rPr>
        <b/>
        <vertAlign val="superscript"/>
        <sz val="11"/>
        <rFont val="Times New Roman"/>
        <family val="1"/>
      </rPr>
      <t>§</t>
    </r>
  </si>
  <si>
    <r>
      <t>8</t>
    </r>
    <r>
      <rPr>
        <b/>
        <vertAlign val="superscript"/>
        <sz val="11"/>
        <rFont val="Times New Roman"/>
        <family val="1"/>
      </rPr>
      <t>§</t>
    </r>
  </si>
  <si>
    <r>
      <t>7</t>
    </r>
    <r>
      <rPr>
        <b/>
        <vertAlign val="superscript"/>
        <sz val="11"/>
        <rFont val="Times New Roman"/>
        <family val="1"/>
      </rPr>
      <t>§</t>
    </r>
  </si>
  <si>
    <r>
      <rPr>
        <b/>
        <sz val="11"/>
        <rFont val="Times New Roman"/>
        <family val="1"/>
      </rPr>
      <t>7</t>
    </r>
    <r>
      <rPr>
        <b/>
        <vertAlign val="superscript"/>
        <sz val="11"/>
        <rFont val="Times New Roman"/>
        <family val="1"/>
      </rPr>
      <t>§</t>
    </r>
  </si>
  <si>
    <r>
      <t>15</t>
    </r>
    <r>
      <rPr>
        <b/>
        <vertAlign val="superscript"/>
        <sz val="11"/>
        <rFont val="Times New Roman"/>
        <family val="1"/>
      </rPr>
      <t>§</t>
    </r>
  </si>
  <si>
    <r>
      <t>6</t>
    </r>
    <r>
      <rPr>
        <b/>
        <vertAlign val="superscript"/>
        <sz val="11"/>
        <rFont val="Times New Roman"/>
        <family val="1"/>
      </rPr>
      <t>§</t>
    </r>
  </si>
  <si>
    <r>
      <t>3</t>
    </r>
    <r>
      <rPr>
        <b/>
        <vertAlign val="superscript"/>
        <sz val="12"/>
        <color theme="1"/>
        <rFont val="Times New Roman"/>
        <family val="1"/>
      </rPr>
      <t>§</t>
    </r>
  </si>
  <si>
    <r>
      <t>1</t>
    </r>
    <r>
      <rPr>
        <b/>
        <vertAlign val="superscript"/>
        <sz val="12"/>
        <color theme="1"/>
        <rFont val="Times New Roman"/>
        <family val="1"/>
      </rPr>
      <t>§</t>
    </r>
  </si>
  <si>
    <t>Amikacin</t>
  </si>
  <si>
    <t>N/A</t>
  </si>
  <si>
    <t>Ampicillin</t>
  </si>
  <si>
    <t>Ampicillin/Sulb (Unasyn)</t>
  </si>
  <si>
    <t>Amoxicillin/Clavulanate</t>
  </si>
  <si>
    <t>Azithromycin (Zithromax)</t>
  </si>
  <si>
    <t>Aztreonam (Azactam)</t>
  </si>
  <si>
    <t>*</t>
  </si>
  <si>
    <t>Cefaclor</t>
  </si>
  <si>
    <t>Cefazolin (Ancef)</t>
  </si>
  <si>
    <t>Cefepime (Maxipime)</t>
  </si>
  <si>
    <t>Cefotaxime</t>
  </si>
  <si>
    <t>Cefoxitin</t>
  </si>
  <si>
    <t>Ceftazidime (Fortaz)</t>
  </si>
  <si>
    <t>Ceftriaxone (Rocephin)</t>
  </si>
  <si>
    <t>Cefuroxime (Zinacef/Ceftin)</t>
  </si>
  <si>
    <t>Chloramphenicol</t>
  </si>
  <si>
    <t>Ciprofloxacin</t>
  </si>
  <si>
    <t>Clindamycin</t>
  </si>
  <si>
    <t>Daptomycin</t>
  </si>
  <si>
    <t>Erythromycin</t>
  </si>
  <si>
    <t>Ertapenem</t>
  </si>
  <si>
    <t>Gentamicin</t>
  </si>
  <si>
    <t>Gentamicin Synergy</t>
  </si>
  <si>
    <t>Imipenem/Cilastatin (Primaxin)</t>
  </si>
  <si>
    <t>Levofloxacin (Levaquin)</t>
  </si>
  <si>
    <t>Linezolid (Zyvox)</t>
  </si>
  <si>
    <t>Meropenem (Merrem)</t>
  </si>
  <si>
    <t>Moxifloxacin</t>
  </si>
  <si>
    <t>Nitrofurantoin</t>
  </si>
  <si>
    <t>Oxacillin</t>
  </si>
  <si>
    <t>Penicillin</t>
  </si>
  <si>
    <t>Piperacillin/Tazo (Zosyn)</t>
  </si>
  <si>
    <t>Rifampin</t>
  </si>
  <si>
    <t>Streptomycin Synergy</t>
  </si>
  <si>
    <t>Synercid</t>
  </si>
  <si>
    <t>Tetracycline</t>
  </si>
  <si>
    <t>Tigecycline</t>
  </si>
  <si>
    <t>TMP/SMX (Bactrim)</t>
  </si>
  <si>
    <t>Tobramycin (Nebcin)</t>
  </si>
  <si>
    <t>Vancomycin (Vancocin)</t>
  </si>
  <si>
    <t>A gray-shaded square depicts &lt;15% susceptibility or no testing information available.</t>
  </si>
  <si>
    <t>§ Too few isolates to report by CLSI Standards.Provided for cautious interpretation</t>
  </si>
  <si>
    <r>
      <rPr>
        <b/>
        <vertAlign val="superscript"/>
        <sz val="10"/>
        <color theme="1"/>
        <rFont val="Times New Roman"/>
        <family val="1"/>
      </rPr>
      <t>①</t>
    </r>
    <r>
      <rPr>
        <b/>
        <sz val="10"/>
        <color theme="1"/>
        <rFont val="Times New Roman"/>
        <family val="1"/>
      </rPr>
      <t xml:space="preserve"> Regardless of the display of sensitivity, Piperacillin/Tazobactam is not be used for treating ESBL producing organisms as it lacks evidence of efficacy</t>
    </r>
  </si>
  <si>
    <t>OUTPATIENT Antibiotic Susceptibility</t>
  </si>
  <si>
    <t>OUTPATIENT BASED INFECTIONS</t>
  </si>
  <si>
    <t>Enterococcus spp.</t>
  </si>
  <si>
    <r>
      <t>1</t>
    </r>
    <r>
      <rPr>
        <b/>
        <vertAlign val="superscript"/>
        <sz val="12"/>
        <rFont val="Times New Roman"/>
        <family val="1"/>
      </rPr>
      <t>§</t>
    </r>
  </si>
  <si>
    <r>
      <t>17</t>
    </r>
    <r>
      <rPr>
        <b/>
        <vertAlign val="superscript"/>
        <sz val="12"/>
        <rFont val="Times New Roman"/>
        <family val="1"/>
      </rPr>
      <t>§</t>
    </r>
  </si>
  <si>
    <r>
      <t>4</t>
    </r>
    <r>
      <rPr>
        <b/>
        <vertAlign val="superscript"/>
        <sz val="12"/>
        <color theme="1"/>
        <rFont val="Times New Roman"/>
        <family val="1"/>
      </rPr>
      <t>§</t>
    </r>
  </si>
  <si>
    <r>
      <t>10</t>
    </r>
    <r>
      <rPr>
        <b/>
        <vertAlign val="superscript"/>
        <sz val="12"/>
        <color theme="1"/>
        <rFont val="Times New Roman"/>
        <family val="1"/>
      </rPr>
      <t>§</t>
    </r>
  </si>
  <si>
    <r>
      <t>2</t>
    </r>
    <r>
      <rPr>
        <b/>
        <vertAlign val="superscript"/>
        <sz val="12"/>
        <rFont val="Times New Roman"/>
        <family val="1"/>
      </rPr>
      <t>§</t>
    </r>
  </si>
  <si>
    <r>
      <t>26</t>
    </r>
    <r>
      <rPr>
        <b/>
        <vertAlign val="superscript"/>
        <sz val="12"/>
        <rFont val="Times New Roman"/>
        <family val="1"/>
      </rPr>
      <t>§</t>
    </r>
  </si>
  <si>
    <r>
      <rPr>
        <b/>
        <sz val="12"/>
        <rFont val="Times New Roman"/>
        <family val="1"/>
      </rPr>
      <t>7</t>
    </r>
    <r>
      <rPr>
        <b/>
        <vertAlign val="superscript"/>
        <sz val="12"/>
        <rFont val="Times New Roman"/>
        <family val="1"/>
      </rPr>
      <t>§</t>
    </r>
  </si>
  <si>
    <r>
      <t>6</t>
    </r>
    <r>
      <rPr>
        <b/>
        <vertAlign val="superscript"/>
        <sz val="12"/>
        <rFont val="Times New Roman"/>
        <family val="1"/>
      </rPr>
      <t>§</t>
    </r>
  </si>
  <si>
    <r>
      <t>23</t>
    </r>
    <r>
      <rPr>
        <b/>
        <vertAlign val="superscript"/>
        <sz val="12"/>
        <rFont val="Times New Roman"/>
        <family val="1"/>
      </rPr>
      <t>§</t>
    </r>
  </si>
  <si>
    <r>
      <t>9</t>
    </r>
    <r>
      <rPr>
        <b/>
        <vertAlign val="superscript"/>
        <sz val="12"/>
        <rFont val="Times New Roman"/>
        <family val="1"/>
      </rPr>
      <t>§</t>
    </r>
  </si>
  <si>
    <r>
      <t>19</t>
    </r>
    <r>
      <rPr>
        <b/>
        <vertAlign val="superscript"/>
        <sz val="12"/>
        <rFont val="Times New Roman"/>
        <family val="1"/>
      </rPr>
      <t>§</t>
    </r>
  </si>
  <si>
    <r>
      <t>16</t>
    </r>
    <r>
      <rPr>
        <b/>
        <vertAlign val="superscript"/>
        <sz val="12"/>
        <rFont val="Times New Roman"/>
        <family val="1"/>
      </rPr>
      <t>§</t>
    </r>
  </si>
  <si>
    <r>
      <t>18</t>
    </r>
    <r>
      <rPr>
        <b/>
        <vertAlign val="superscript"/>
        <sz val="12"/>
        <rFont val="Times New Roman"/>
        <family val="1"/>
      </rPr>
      <t>§</t>
    </r>
  </si>
  <si>
    <r>
      <t>24</t>
    </r>
    <r>
      <rPr>
        <b/>
        <vertAlign val="superscript"/>
        <sz val="12"/>
        <color theme="1"/>
        <rFont val="Times New Roman"/>
        <family val="1"/>
      </rPr>
      <t>§</t>
    </r>
  </si>
  <si>
    <r>
      <t>15</t>
    </r>
    <r>
      <rPr>
        <b/>
        <vertAlign val="superscript"/>
        <sz val="12"/>
        <color theme="1"/>
        <rFont val="Times New Roman"/>
        <family val="1"/>
      </rPr>
      <t>§</t>
    </r>
  </si>
  <si>
    <r>
      <t>8</t>
    </r>
    <r>
      <rPr>
        <b/>
        <vertAlign val="superscript"/>
        <sz val="12"/>
        <color theme="1"/>
        <rFont val="Times New Roman"/>
        <family val="1"/>
      </rPr>
      <t>§</t>
    </r>
  </si>
  <si>
    <r>
      <t>14</t>
    </r>
    <r>
      <rPr>
        <b/>
        <vertAlign val="superscript"/>
        <sz val="12"/>
        <color theme="1"/>
        <rFont val="Times New Roman"/>
        <family val="1"/>
      </rPr>
      <t>§</t>
    </r>
  </si>
  <si>
    <r>
      <t>14</t>
    </r>
    <r>
      <rPr>
        <b/>
        <vertAlign val="superscript"/>
        <sz val="11"/>
        <rFont val="Times New Roman"/>
        <family val="1"/>
      </rPr>
      <t>§</t>
    </r>
  </si>
  <si>
    <t>NURSING HOME Antibiotic Susceptibility</t>
  </si>
  <si>
    <t>NURSING HOME BASED INFECTIONS</t>
  </si>
  <si>
    <r>
      <t>2</t>
    </r>
    <r>
      <rPr>
        <b/>
        <vertAlign val="superscript"/>
        <sz val="12"/>
        <color theme="1"/>
        <rFont val="Times New Roman"/>
        <family val="1"/>
      </rPr>
      <t>§</t>
    </r>
  </si>
  <si>
    <r>
      <rPr>
        <b/>
        <sz val="12"/>
        <color theme="1"/>
        <rFont val="Times New Roman"/>
        <family val="1"/>
      </rPr>
      <t>1</t>
    </r>
    <r>
      <rPr>
        <b/>
        <vertAlign val="superscript"/>
        <sz val="12"/>
        <color theme="1"/>
        <rFont val="Times New Roman"/>
        <family val="1"/>
      </rPr>
      <t>§</t>
    </r>
  </si>
  <si>
    <t xml:space="preserve">    </t>
  </si>
  <si>
    <r>
      <t>7</t>
    </r>
    <r>
      <rPr>
        <b/>
        <vertAlign val="superscript"/>
        <sz val="12"/>
        <rFont val="Times New Roman"/>
        <family val="1"/>
      </rPr>
      <t xml:space="preserve"> §</t>
    </r>
  </si>
  <si>
    <r>
      <t>20</t>
    </r>
    <r>
      <rPr>
        <b/>
        <vertAlign val="superscript"/>
        <sz val="12"/>
        <rFont val="Times New Roman"/>
        <family val="1"/>
      </rPr>
      <t xml:space="preserve"> §</t>
    </r>
  </si>
  <si>
    <r>
      <t>6</t>
    </r>
    <r>
      <rPr>
        <b/>
        <vertAlign val="superscript"/>
        <sz val="12"/>
        <rFont val="Times New Roman"/>
        <family val="1"/>
      </rPr>
      <t xml:space="preserve"> §</t>
    </r>
  </si>
  <si>
    <r>
      <t>8</t>
    </r>
    <r>
      <rPr>
        <b/>
        <vertAlign val="superscript"/>
        <sz val="12"/>
        <rFont val="Times New Roman"/>
        <family val="1"/>
      </rPr>
      <t xml:space="preserve"> §</t>
    </r>
  </si>
  <si>
    <r>
      <t>1</t>
    </r>
    <r>
      <rPr>
        <b/>
        <vertAlign val="superscript"/>
        <sz val="12"/>
        <rFont val="Times New Roman"/>
        <family val="1"/>
      </rPr>
      <t xml:space="preserve"> §</t>
    </r>
  </si>
  <si>
    <r>
      <t>10</t>
    </r>
    <r>
      <rPr>
        <b/>
        <vertAlign val="superscript"/>
        <sz val="12"/>
        <color theme="1"/>
        <rFont val="Times New Roman"/>
        <family val="1"/>
      </rPr>
      <t xml:space="preserve"> §</t>
    </r>
  </si>
  <si>
    <r>
      <t>4</t>
    </r>
    <r>
      <rPr>
        <b/>
        <vertAlign val="superscript"/>
        <sz val="12"/>
        <color theme="1"/>
        <rFont val="Times New Roman"/>
        <family val="1"/>
      </rPr>
      <t xml:space="preserve"> §</t>
    </r>
  </si>
  <si>
    <r>
      <t>6</t>
    </r>
    <r>
      <rPr>
        <b/>
        <vertAlign val="superscript"/>
        <sz val="12"/>
        <color theme="1"/>
        <rFont val="Times New Roman"/>
        <family val="1"/>
      </rPr>
      <t xml:space="preserve"> §</t>
    </r>
  </si>
  <si>
    <r>
      <t>24</t>
    </r>
    <r>
      <rPr>
        <b/>
        <vertAlign val="superscript"/>
        <sz val="12"/>
        <color theme="1"/>
        <rFont val="Times New Roman"/>
        <family val="1"/>
      </rPr>
      <t xml:space="preserve"> §</t>
    </r>
  </si>
  <si>
    <r>
      <t>8</t>
    </r>
    <r>
      <rPr>
        <b/>
        <vertAlign val="superscript"/>
        <sz val="12"/>
        <rFont val="Times New Roman"/>
        <family val="1"/>
      </rPr>
      <t>§</t>
    </r>
  </si>
  <si>
    <r>
      <t>3</t>
    </r>
    <r>
      <rPr>
        <b/>
        <vertAlign val="superscript"/>
        <sz val="12"/>
        <rFont val="Times New Roman"/>
        <family val="1"/>
      </rPr>
      <t>§</t>
    </r>
  </si>
  <si>
    <r>
      <t>7</t>
    </r>
    <r>
      <rPr>
        <b/>
        <vertAlign val="superscript"/>
        <sz val="12"/>
        <rFont val="Times New Roman"/>
        <family val="1"/>
      </rPr>
      <t>§</t>
    </r>
  </si>
  <si>
    <r>
      <t>25</t>
    </r>
    <r>
      <rPr>
        <b/>
        <vertAlign val="superscript"/>
        <sz val="12"/>
        <color theme="1"/>
        <rFont val="Times New Roman"/>
        <family val="1"/>
      </rPr>
      <t>§</t>
    </r>
  </si>
  <si>
    <r>
      <t>7</t>
    </r>
    <r>
      <rPr>
        <b/>
        <vertAlign val="superscript"/>
        <sz val="12"/>
        <color theme="1"/>
        <rFont val="Times New Roman"/>
        <family val="1"/>
      </rPr>
      <t>§</t>
    </r>
  </si>
  <si>
    <r>
      <t>19</t>
    </r>
    <r>
      <rPr>
        <b/>
        <vertAlign val="superscript"/>
        <sz val="12"/>
        <color theme="1"/>
        <rFont val="Times New Roman"/>
        <family val="1"/>
      </rPr>
      <t>§</t>
    </r>
  </si>
  <si>
    <r>
      <rPr>
        <b/>
        <sz val="12"/>
        <rFont val="Times New Roman"/>
        <family val="1"/>
      </rPr>
      <t>4</t>
    </r>
    <r>
      <rPr>
        <b/>
        <vertAlign val="superscript"/>
        <sz val="12"/>
        <rFont val="Times New Roman"/>
        <family val="1"/>
      </rPr>
      <t>§</t>
    </r>
  </si>
  <si>
    <r>
      <t>2</t>
    </r>
    <r>
      <rPr>
        <b/>
        <vertAlign val="superscript"/>
        <sz val="11"/>
        <rFont val="Times New Roman"/>
        <family val="1"/>
      </rPr>
      <t>§</t>
    </r>
  </si>
  <si>
    <r>
      <t>1</t>
    </r>
    <r>
      <rPr>
        <b/>
        <vertAlign val="superscript"/>
        <sz val="11"/>
        <rFont val="Times New Roman"/>
        <family val="1"/>
      </rPr>
      <t>§</t>
    </r>
  </si>
  <si>
    <r>
      <t>17</t>
    </r>
    <r>
      <rPr>
        <b/>
        <vertAlign val="superscript"/>
        <sz val="11"/>
        <rFont val="Times New Roman"/>
        <family val="1"/>
      </rPr>
      <t>§</t>
    </r>
  </si>
  <si>
    <r>
      <t>5</t>
    </r>
    <r>
      <rPr>
        <b/>
        <vertAlign val="superscript"/>
        <sz val="11"/>
        <rFont val="Times New Roman"/>
        <family val="1"/>
      </rPr>
      <t>§</t>
    </r>
  </si>
  <si>
    <t xml:space="preserve">  </t>
  </si>
  <si>
    <r>
      <t xml:space="preserve">6 </t>
    </r>
    <r>
      <rPr>
        <b/>
        <vertAlign val="superscript"/>
        <sz val="12"/>
        <rFont val="Times New Roman"/>
        <family val="1"/>
      </rPr>
      <t>§</t>
    </r>
  </si>
  <si>
    <r>
      <t>12</t>
    </r>
    <r>
      <rPr>
        <b/>
        <vertAlign val="superscript"/>
        <sz val="12"/>
        <rFont val="Times New Roman"/>
        <family val="1"/>
      </rPr>
      <t>§</t>
    </r>
  </si>
  <si>
    <r>
      <t>12</t>
    </r>
    <r>
      <rPr>
        <b/>
        <vertAlign val="superscript"/>
        <sz val="12"/>
        <color theme="1"/>
        <rFont val="Times New Roman"/>
        <family val="1"/>
      </rPr>
      <t>§</t>
    </r>
  </si>
  <si>
    <r>
      <t>11</t>
    </r>
    <r>
      <rPr>
        <b/>
        <vertAlign val="superscript"/>
        <sz val="12"/>
        <color theme="1"/>
        <rFont val="Times New Roman"/>
        <family val="1"/>
      </rPr>
      <t>§</t>
    </r>
  </si>
  <si>
    <r>
      <t>22</t>
    </r>
    <r>
      <rPr>
        <b/>
        <vertAlign val="superscript"/>
        <sz val="12"/>
        <color theme="1"/>
        <rFont val="Times New Roman"/>
        <family val="1"/>
      </rPr>
      <t>§</t>
    </r>
  </si>
  <si>
    <r>
      <t>13</t>
    </r>
    <r>
      <rPr>
        <b/>
        <vertAlign val="superscript"/>
        <sz val="12"/>
        <color theme="1"/>
        <rFont val="Times New Roman"/>
        <family val="1"/>
      </rPr>
      <t>§</t>
    </r>
  </si>
  <si>
    <r>
      <t>18</t>
    </r>
    <r>
      <rPr>
        <b/>
        <vertAlign val="superscript"/>
        <sz val="12"/>
        <color theme="1"/>
        <rFont val="Times New Roman"/>
        <family val="1"/>
      </rPr>
      <t>§</t>
    </r>
  </si>
  <si>
    <r>
      <rPr>
        <b/>
        <sz val="12"/>
        <color theme="1"/>
        <rFont val="Times New Roman"/>
        <family val="1"/>
      </rPr>
      <t>9</t>
    </r>
    <r>
      <rPr>
        <b/>
        <vertAlign val="superscript"/>
        <sz val="12"/>
        <color theme="1"/>
        <rFont val="Times New Roman"/>
        <family val="1"/>
      </rPr>
      <t>§</t>
    </r>
  </si>
  <si>
    <r>
      <t>6</t>
    </r>
    <r>
      <rPr>
        <b/>
        <vertAlign val="superscript"/>
        <sz val="12"/>
        <color theme="1"/>
        <rFont val="Times New Roman"/>
        <family val="1"/>
      </rPr>
      <t>§</t>
    </r>
  </si>
  <si>
    <r>
      <t>28</t>
    </r>
    <r>
      <rPr>
        <b/>
        <vertAlign val="superscript"/>
        <sz val="12"/>
        <color theme="1"/>
        <rFont val="Times New Roman"/>
        <family val="1"/>
      </rPr>
      <t>§</t>
    </r>
  </si>
  <si>
    <t>Ampicillin/Sulb</t>
  </si>
  <si>
    <t xml:space="preserve">Azithromycin </t>
  </si>
  <si>
    <t xml:space="preserve">Aztreonam </t>
  </si>
  <si>
    <t xml:space="preserve">Cefazolin </t>
  </si>
  <si>
    <t xml:space="preserve">Cefepime </t>
  </si>
  <si>
    <t xml:space="preserve">Cefuroxime </t>
  </si>
  <si>
    <t xml:space="preserve">Ceftriaxone </t>
  </si>
  <si>
    <t>Ceftazidime</t>
  </si>
  <si>
    <t>Amoxicillin/Clavu</t>
  </si>
  <si>
    <t xml:space="preserve">Ceftazidime </t>
  </si>
  <si>
    <t>Gentamicin Syn</t>
  </si>
  <si>
    <t xml:space="preserve">Levofloxacin </t>
  </si>
  <si>
    <t>Linezolid</t>
  </si>
  <si>
    <t xml:space="preserve">Meropenem </t>
  </si>
  <si>
    <t>Imipenem/Cilasta</t>
  </si>
  <si>
    <t>Meropenem</t>
  </si>
  <si>
    <t xml:space="preserve">Linezolid </t>
  </si>
  <si>
    <t>Levofloxacin</t>
  </si>
  <si>
    <t xml:space="preserve">Imipenem/Cilasta </t>
  </si>
  <si>
    <t xml:space="preserve">Total # of Isolates </t>
  </si>
  <si>
    <t xml:space="preserve">Vancomycin </t>
  </si>
  <si>
    <t xml:space="preserve">Tobramycin </t>
  </si>
  <si>
    <t>TMP/SMX</t>
  </si>
  <si>
    <t>Piperacillin/Tazo</t>
  </si>
  <si>
    <t>Streptomycin Sy</t>
  </si>
  <si>
    <t xml:space="preserve">Piperacillin/Tazo </t>
  </si>
  <si>
    <t xml:space="preserve">TMP/SMX </t>
  </si>
  <si>
    <t>Vancomycin</t>
  </si>
  <si>
    <t>Actual Difference</t>
  </si>
  <si>
    <t xml:space="preserve"> 2017  INPATIENT Antibiotic Susceptibility</t>
  </si>
  <si>
    <t>Enterococcus faecalis (group D)</t>
  </si>
  <si>
    <t>Hemophilus influenzae</t>
  </si>
  <si>
    <t>Nafcillin/Oxacillin</t>
  </si>
  <si>
    <t xml:space="preserve"> Isolates (Systemic &amp; Urine)</t>
  </si>
  <si>
    <t>Represents isolates from January 2016 - December 2016 (Single Or First Isolates)</t>
  </si>
  <si>
    <t>9§</t>
  </si>
  <si>
    <r>
      <t>1</t>
    </r>
    <r>
      <rPr>
        <b/>
        <vertAlign val="superscript"/>
        <sz val="14"/>
        <rFont val="Times New Roman"/>
        <family val="1"/>
      </rPr>
      <t>§</t>
    </r>
  </si>
  <si>
    <t>Sulfamethoxazole/tmp (Bactrim)</t>
  </si>
  <si>
    <t>* Cost is to our facility - not patient cost.</t>
  </si>
  <si>
    <r>
      <t>GPH Cost</t>
    </r>
    <r>
      <rPr>
        <b/>
        <sz val="14"/>
        <color rgb="FFFF0000"/>
        <rFont val="Times New Roman"/>
        <family val="1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</si>
</sst>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"/>
    <numFmt numFmtId="165" formatCode="&quot;$&quot;#,##0.00"/>
    <numFmt numFmtId="166" formatCode="0.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Times New Roman"/>
      <family val="1"/>
    </font>
    <font>
      <i/>
      <sz val="12"/>
      <color theme="1"/>
      <name val="Times New Roman"/>
      <family val="1"/>
    </font>
    <font>
      <b/>
      <u/>
      <sz val="36"/>
      <color theme="1"/>
      <name val="Times New Roman"/>
      <family val="1"/>
    </font>
    <font>
      <b/>
      <sz val="14"/>
      <color rgb="FF000000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b/>
      <i/>
      <sz val="12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color rgb="FFFF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1"/>
      <name val="Times New Roman"/>
      <family val="1"/>
    </font>
    <font>
      <b/>
      <vertAlign val="superscript"/>
      <sz val="11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0"/>
      <color rgb="FF000000"/>
      <name val="Times New Roman"/>
      <family val="1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vertAlign val="superscript"/>
      <sz val="10"/>
      <color theme="1"/>
      <name val="Times New Roman"/>
      <family val="1"/>
    </font>
    <font>
      <b/>
      <vertAlign val="superscript"/>
      <sz val="12"/>
      <name val="Times New Roman"/>
      <family val="1"/>
    </font>
    <font>
      <sz val="11"/>
      <name val="Calibri"/>
      <family val="2"/>
      <scheme val="minor"/>
    </font>
    <font>
      <sz val="11"/>
      <color rgb="FFFF0000"/>
      <name val="Times New Roman"/>
      <family val="1"/>
    </font>
    <font>
      <sz val="14"/>
      <color theme="1"/>
      <name val="Calibri"/>
      <family val="2"/>
      <scheme val="minor"/>
    </font>
    <font>
      <b/>
      <i/>
      <sz val="14"/>
      <color theme="1"/>
      <name val="Times New Roman"/>
      <family val="1"/>
    </font>
    <font>
      <b/>
      <vertAlign val="superscript"/>
      <sz val="14"/>
      <name val="Times New Roman"/>
      <family val="1"/>
    </font>
    <font>
      <sz val="14"/>
      <color rgb="FF000000"/>
      <name val="Times New Roman"/>
      <family val="1"/>
    </font>
    <font>
      <sz val="14"/>
      <color theme="1"/>
      <name val="Times New Roman"/>
      <family val="1"/>
    </font>
    <font>
      <sz val="14"/>
      <name val="Arial"/>
      <family val="2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14"/>
      <color rgb="FFFF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</fills>
  <borders count="74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auto="1"/>
      </left>
      <right style="thin">
        <color indexed="64"/>
      </right>
      <top/>
      <bottom style="medium">
        <color rgb="FF000000"/>
      </bottom>
      <diagonal/>
    </border>
    <border>
      <left style="thin">
        <color auto="1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2" fillId="0" borderId="0"/>
    <xf numFmtId="9" fontId="1" fillId="0" borderId="0" applyFont="0" applyFill="0" applyBorder="0" applyAlignment="0" applyProtection="0"/>
  </cellStyleXfs>
  <cellXfs count="259">
    <xf numFmtId="0" fontId="0" fillId="0" borderId="0" xfId="0"/>
    <xf numFmtId="0" fontId="3" fillId="0" borderId="0" xfId="1" applyFont="1" applyAlignment="1">
      <alignment wrapText="1"/>
    </xf>
    <xf numFmtId="0" fontId="4" fillId="0" borderId="0" xfId="1" applyFont="1" applyAlignment="1"/>
    <xf numFmtId="0" fontId="7" fillId="0" borderId="0" xfId="1" applyFont="1" applyFill="1"/>
    <xf numFmtId="0" fontId="2" fillId="0" borderId="0" xfId="1"/>
    <xf numFmtId="0" fontId="11" fillId="0" borderId="0" xfId="1" applyFont="1" applyFill="1" applyBorder="1" applyAlignment="1">
      <alignment horizontal="center" textRotation="90" wrapText="1"/>
    </xf>
    <xf numFmtId="0" fontId="9" fillId="0" borderId="23" xfId="1" applyFont="1" applyBorder="1" applyAlignment="1">
      <alignment horizontal="center" vertical="center" wrapText="1"/>
    </xf>
    <xf numFmtId="0" fontId="15" fillId="2" borderId="2" xfId="1" applyFont="1" applyFill="1" applyBorder="1" applyAlignment="1">
      <alignment horizontal="center" vertical="center" wrapText="1"/>
    </xf>
    <xf numFmtId="0" fontId="16" fillId="2" borderId="31" xfId="1" applyFont="1" applyFill="1" applyBorder="1" applyAlignment="1">
      <alignment horizontal="center" vertical="center" wrapText="1"/>
    </xf>
    <xf numFmtId="0" fontId="17" fillId="3" borderId="32" xfId="1" applyFont="1" applyFill="1" applyBorder="1" applyAlignment="1">
      <alignment horizontal="center" vertical="center" wrapText="1"/>
    </xf>
    <xf numFmtId="0" fontId="17" fillId="3" borderId="33" xfId="1" applyFont="1" applyFill="1" applyBorder="1" applyAlignment="1">
      <alignment horizontal="center" vertical="center" wrapText="1"/>
    </xf>
    <xf numFmtId="0" fontId="17" fillId="4" borderId="33" xfId="1" applyFont="1" applyFill="1" applyBorder="1" applyAlignment="1">
      <alignment horizontal="center" vertical="center" wrapText="1"/>
    </xf>
    <xf numFmtId="0" fontId="18" fillId="4" borderId="33" xfId="1" applyFont="1" applyFill="1" applyBorder="1" applyAlignment="1">
      <alignment horizontal="center" vertical="center" wrapText="1"/>
    </xf>
    <xf numFmtId="0" fontId="18" fillId="4" borderId="34" xfId="1" applyFont="1" applyFill="1" applyBorder="1" applyAlignment="1">
      <alignment horizontal="center" vertical="center" wrapText="1"/>
    </xf>
    <xf numFmtId="0" fontId="17" fillId="4" borderId="35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 wrapText="1"/>
    </xf>
    <xf numFmtId="0" fontId="19" fillId="4" borderId="33" xfId="1" applyFont="1" applyFill="1" applyBorder="1" applyAlignment="1">
      <alignment horizontal="center" vertical="center" wrapText="1"/>
    </xf>
    <xf numFmtId="0" fontId="19" fillId="4" borderId="35" xfId="1" applyFont="1" applyFill="1" applyBorder="1" applyAlignment="1">
      <alignment horizontal="center" vertical="center" wrapText="1"/>
    </xf>
    <xf numFmtId="0" fontId="21" fillId="2" borderId="36" xfId="1" applyFont="1" applyFill="1" applyBorder="1" applyAlignment="1">
      <alignment wrapText="1"/>
    </xf>
    <xf numFmtId="164" fontId="7" fillId="0" borderId="36" xfId="1" applyNumberFormat="1" applyFont="1" applyBorder="1" applyAlignment="1">
      <alignment horizontal="center" vertical="top" wrapText="1"/>
    </xf>
    <xf numFmtId="0" fontId="22" fillId="9" borderId="37" xfId="1" applyFont="1" applyFill="1" applyBorder="1" applyAlignment="1">
      <alignment horizontal="center" wrapText="1"/>
    </xf>
    <xf numFmtId="1" fontId="22" fillId="9" borderId="37" xfId="1" applyNumberFormat="1" applyFont="1" applyFill="1" applyBorder="1" applyAlignment="1">
      <alignment horizontal="center" wrapText="1"/>
    </xf>
    <xf numFmtId="0" fontId="22" fillId="9" borderId="38" xfId="1" applyFont="1" applyFill="1" applyBorder="1" applyAlignment="1">
      <alignment horizontal="center" wrapText="1"/>
    </xf>
    <xf numFmtId="1" fontId="22" fillId="9" borderId="38" xfId="1" applyNumberFormat="1" applyFont="1" applyFill="1" applyBorder="1" applyAlignment="1">
      <alignment horizontal="center" wrapText="1"/>
    </xf>
    <xf numFmtId="0" fontId="22" fillId="9" borderId="39" xfId="1" applyFont="1" applyFill="1" applyBorder="1" applyAlignment="1">
      <alignment horizontal="center" wrapText="1"/>
    </xf>
    <xf numFmtId="0" fontId="14" fillId="0" borderId="0" xfId="1" applyFont="1" applyFill="1" applyBorder="1" applyAlignment="1">
      <alignment horizontal="center" wrapText="1"/>
    </xf>
    <xf numFmtId="0" fontId="21" fillId="2" borderId="40" xfId="1" applyFont="1" applyFill="1" applyBorder="1" applyAlignment="1">
      <alignment wrapText="1"/>
    </xf>
    <xf numFmtId="164" fontId="7" fillId="0" borderId="40" xfId="1" applyNumberFormat="1" applyFont="1" applyBorder="1" applyAlignment="1">
      <alignment horizontal="center" vertical="top" wrapText="1"/>
    </xf>
    <xf numFmtId="0" fontId="22" fillId="9" borderId="41" xfId="1" applyFont="1" applyFill="1" applyBorder="1" applyAlignment="1">
      <alignment horizontal="center" wrapText="1"/>
    </xf>
    <xf numFmtId="0" fontId="22" fillId="9" borderId="42" xfId="1" applyFont="1" applyFill="1" applyBorder="1" applyAlignment="1">
      <alignment horizontal="center" wrapText="1"/>
    </xf>
    <xf numFmtId="1" fontId="22" fillId="9" borderId="37" xfId="2" applyNumberFormat="1" applyFont="1" applyFill="1" applyBorder="1" applyAlignment="1">
      <alignment horizontal="center" wrapText="1"/>
    </xf>
    <xf numFmtId="0" fontId="22" fillId="9" borderId="43" xfId="1" applyFont="1" applyFill="1" applyBorder="1" applyAlignment="1">
      <alignment horizontal="center" wrapText="1"/>
    </xf>
    <xf numFmtId="0" fontId="22" fillId="9" borderId="44" xfId="1" applyFont="1" applyFill="1" applyBorder="1" applyAlignment="1">
      <alignment horizontal="center" wrapText="1"/>
    </xf>
    <xf numFmtId="1" fontId="22" fillId="9" borderId="42" xfId="1" applyNumberFormat="1" applyFont="1" applyFill="1" applyBorder="1" applyAlignment="1">
      <alignment horizontal="center" wrapText="1"/>
    </xf>
    <xf numFmtId="1" fontId="22" fillId="9" borderId="42" xfId="2" applyNumberFormat="1" applyFont="1" applyFill="1" applyBorder="1" applyAlignment="1">
      <alignment horizontal="center" wrapText="1"/>
    </xf>
    <xf numFmtId="0" fontId="21" fillId="2" borderId="40" xfId="1" applyFont="1" applyFill="1" applyBorder="1" applyAlignment="1">
      <alignment horizontal="left"/>
    </xf>
    <xf numFmtId="0" fontId="7" fillId="0" borderId="0" xfId="1" applyFont="1"/>
    <xf numFmtId="0" fontId="23" fillId="0" borderId="0" xfId="1" applyFont="1"/>
    <xf numFmtId="164" fontId="7" fillId="0" borderId="40" xfId="1" applyNumberFormat="1" applyFont="1" applyBorder="1" applyAlignment="1">
      <alignment horizontal="center" wrapText="1"/>
    </xf>
    <xf numFmtId="165" fontId="7" fillId="0" borderId="40" xfId="1" applyNumberFormat="1" applyFont="1" applyBorder="1" applyAlignment="1">
      <alignment horizontal="center" vertical="top" wrapText="1"/>
    </xf>
    <xf numFmtId="2" fontId="14" fillId="0" borderId="0" xfId="1" applyNumberFormat="1" applyFont="1" applyFill="1" applyBorder="1" applyAlignment="1">
      <alignment horizontal="center" wrapText="1"/>
    </xf>
    <xf numFmtId="164" fontId="7" fillId="0" borderId="40" xfId="1" applyNumberFormat="1" applyFont="1" applyFill="1" applyBorder="1" applyAlignment="1">
      <alignment horizontal="center" vertical="top" wrapText="1"/>
    </xf>
    <xf numFmtId="0" fontId="21" fillId="2" borderId="40" xfId="1" applyFont="1" applyFill="1" applyBorder="1" applyAlignment="1"/>
    <xf numFmtId="0" fontId="22" fillId="9" borderId="45" xfId="1" applyFont="1" applyFill="1" applyBorder="1" applyAlignment="1">
      <alignment horizontal="center" wrapText="1"/>
    </xf>
    <xf numFmtId="0" fontId="22" fillId="9" borderId="46" xfId="1" applyFont="1" applyFill="1" applyBorder="1" applyAlignment="1">
      <alignment horizontal="center" wrapText="1"/>
    </xf>
    <xf numFmtId="165" fontId="7" fillId="0" borderId="40" xfId="1" applyNumberFormat="1" applyFont="1" applyFill="1" applyBorder="1" applyAlignment="1">
      <alignment horizontal="center" vertical="top" wrapText="1"/>
    </xf>
    <xf numFmtId="0" fontId="21" fillId="2" borderId="47" xfId="1" applyFont="1" applyFill="1" applyBorder="1" applyAlignment="1">
      <alignment wrapText="1"/>
    </xf>
    <xf numFmtId="164" fontId="7" fillId="0" borderId="47" xfId="1" applyNumberFormat="1" applyFont="1" applyBorder="1" applyAlignment="1">
      <alignment horizontal="center" vertical="top" wrapText="1"/>
    </xf>
    <xf numFmtId="0" fontId="22" fillId="9" borderId="48" xfId="1" applyFont="1" applyFill="1" applyBorder="1" applyAlignment="1">
      <alignment horizontal="center" wrapText="1"/>
    </xf>
    <xf numFmtId="0" fontId="22" fillId="9" borderId="49" xfId="1" applyFont="1" applyFill="1" applyBorder="1" applyAlignment="1">
      <alignment horizontal="center" wrapText="1"/>
    </xf>
    <xf numFmtId="0" fontId="22" fillId="9" borderId="50" xfId="1" applyFont="1" applyFill="1" applyBorder="1" applyAlignment="1">
      <alignment horizontal="center" wrapText="1"/>
    </xf>
    <xf numFmtId="0" fontId="22" fillId="9" borderId="51" xfId="1" applyFont="1" applyFill="1" applyBorder="1" applyAlignment="1">
      <alignment horizontal="center" wrapText="1"/>
    </xf>
    <xf numFmtId="0" fontId="24" fillId="2" borderId="10" xfId="1" applyFont="1" applyFill="1" applyBorder="1" applyAlignment="1">
      <alignment horizontal="left" vertical="center"/>
    </xf>
    <xf numFmtId="0" fontId="25" fillId="2" borderId="10" xfId="1" applyFont="1" applyFill="1" applyBorder="1" applyAlignment="1">
      <alignment vertical="top" wrapText="1"/>
    </xf>
    <xf numFmtId="0" fontId="15" fillId="2" borderId="10" xfId="1" applyFont="1" applyFill="1" applyBorder="1" applyAlignment="1">
      <alignment horizontal="left" vertical="top" wrapText="1"/>
    </xf>
    <xf numFmtId="0" fontId="25" fillId="2" borderId="0" xfId="1" applyFont="1" applyFill="1" applyBorder="1" applyAlignment="1">
      <alignment vertical="top" wrapText="1"/>
    </xf>
    <xf numFmtId="0" fontId="27" fillId="0" borderId="0" xfId="1" applyFont="1" applyAlignment="1">
      <alignment horizontal="left"/>
    </xf>
    <xf numFmtId="0" fontId="7" fillId="0" borderId="0" xfId="1" applyFont="1" applyAlignment="1">
      <alignment horizontal="left"/>
    </xf>
    <xf numFmtId="0" fontId="15" fillId="0" borderId="0" xfId="1" applyFont="1"/>
    <xf numFmtId="0" fontId="15" fillId="0" borderId="0" xfId="1" applyFont="1" applyAlignment="1">
      <alignment horizontal="left"/>
    </xf>
    <xf numFmtId="0" fontId="0" fillId="0" borderId="0" xfId="0" applyFont="1"/>
    <xf numFmtId="0" fontId="6" fillId="2" borderId="10" xfId="1" applyFont="1" applyFill="1" applyBorder="1" applyAlignment="1">
      <alignment horizontal="center" wrapText="1"/>
    </xf>
    <xf numFmtId="0" fontId="7" fillId="0" borderId="52" xfId="1" applyFont="1" applyBorder="1"/>
    <xf numFmtId="0" fontId="22" fillId="3" borderId="32" xfId="1" applyFont="1" applyFill="1" applyBorder="1" applyAlignment="1">
      <alignment horizontal="center" vertical="center" wrapText="1"/>
    </xf>
    <xf numFmtId="0" fontId="22" fillId="3" borderId="33" xfId="1" applyFont="1" applyFill="1" applyBorder="1" applyAlignment="1">
      <alignment horizontal="center" vertical="center" wrapText="1"/>
    </xf>
    <xf numFmtId="0" fontId="19" fillId="4" borderId="34" xfId="1" applyFont="1" applyFill="1" applyBorder="1" applyAlignment="1">
      <alignment horizontal="center" vertical="center" wrapText="1"/>
    </xf>
    <xf numFmtId="0" fontId="19" fillId="3" borderId="33" xfId="1" applyFont="1" applyFill="1" applyBorder="1" applyAlignment="1">
      <alignment horizontal="center" vertical="center" wrapText="1"/>
    </xf>
    <xf numFmtId="0" fontId="22" fillId="4" borderId="33" xfId="1" applyFont="1" applyFill="1" applyBorder="1" applyAlignment="1">
      <alignment horizontal="center" vertical="center" wrapText="1"/>
    </xf>
    <xf numFmtId="0" fontId="19" fillId="4" borderId="62" xfId="1" applyFont="1" applyFill="1" applyBorder="1" applyAlignment="1">
      <alignment horizontal="center" vertical="center" wrapText="1"/>
    </xf>
    <xf numFmtId="0" fontId="19" fillId="4" borderId="4" xfId="1" applyFont="1" applyFill="1" applyBorder="1" applyAlignment="1">
      <alignment horizontal="center" vertical="center" wrapText="1"/>
    </xf>
    <xf numFmtId="0" fontId="0" fillId="0" borderId="0" xfId="1" applyFont="1"/>
    <xf numFmtId="0" fontId="30" fillId="0" borderId="0" xfId="1" applyFont="1"/>
    <xf numFmtId="0" fontId="25" fillId="2" borderId="10" xfId="1" applyFont="1" applyFill="1" applyBorder="1" applyAlignment="1">
      <alignment horizontal="left" vertical="top" wrapText="1"/>
    </xf>
    <xf numFmtId="0" fontId="26" fillId="0" borderId="0" xfId="1" applyFont="1" applyAlignment="1">
      <alignment horizontal="left"/>
    </xf>
    <xf numFmtId="0" fontId="29" fillId="4" borderId="33" xfId="1" applyFont="1" applyFill="1" applyBorder="1" applyAlignment="1">
      <alignment horizontal="center" vertical="center" wrapText="1"/>
    </xf>
    <xf numFmtId="0" fontId="22" fillId="4" borderId="35" xfId="1" applyFont="1" applyFill="1" applyBorder="1" applyAlignment="1">
      <alignment horizontal="center" vertical="center" wrapText="1"/>
    </xf>
    <xf numFmtId="0" fontId="9" fillId="5" borderId="45" xfId="1" applyFont="1" applyFill="1" applyBorder="1" applyAlignment="1">
      <alignment horizontal="center"/>
    </xf>
    <xf numFmtId="0" fontId="24" fillId="2" borderId="10" xfId="1" applyFont="1" applyFill="1" applyBorder="1" applyAlignment="1">
      <alignment horizontal="left" vertical="center"/>
    </xf>
    <xf numFmtId="0" fontId="15" fillId="2" borderId="10" xfId="1" applyFont="1" applyFill="1" applyBorder="1" applyAlignment="1">
      <alignment horizontal="left" vertical="top" wrapText="1"/>
    </xf>
    <xf numFmtId="0" fontId="27" fillId="0" borderId="0" xfId="1" applyFont="1" applyAlignment="1">
      <alignment horizontal="left"/>
    </xf>
    <xf numFmtId="0" fontId="7" fillId="0" borderId="0" xfId="1" applyFont="1" applyAlignment="1">
      <alignment horizontal="left"/>
    </xf>
    <xf numFmtId="0" fontId="6" fillId="2" borderId="10" xfId="1" applyFont="1" applyFill="1" applyBorder="1" applyAlignment="1">
      <alignment horizontal="center" wrapText="1"/>
    </xf>
    <xf numFmtId="0" fontId="7" fillId="0" borderId="0" xfId="0" applyFont="1"/>
    <xf numFmtId="0" fontId="9" fillId="5" borderId="42" xfId="1" applyFont="1" applyFill="1" applyBorder="1" applyAlignment="1">
      <alignment horizontal="center"/>
    </xf>
    <xf numFmtId="0" fontId="20" fillId="3" borderId="33" xfId="1" applyFont="1" applyFill="1" applyBorder="1" applyAlignment="1">
      <alignment horizontal="center" vertical="center" wrapText="1"/>
    </xf>
    <xf numFmtId="0" fontId="19" fillId="5" borderId="33" xfId="1" applyFont="1" applyFill="1" applyBorder="1" applyAlignment="1">
      <alignment horizontal="center" vertical="center" wrapText="1"/>
    </xf>
    <xf numFmtId="0" fontId="20" fillId="4" borderId="4" xfId="1" applyFont="1" applyFill="1" applyBorder="1" applyAlignment="1">
      <alignment horizontal="center" vertical="center" wrapText="1"/>
    </xf>
    <xf numFmtId="0" fontId="9" fillId="0" borderId="0" xfId="1" applyFont="1" applyBorder="1" applyAlignment="1">
      <alignment horizontal="center" wrapText="1"/>
    </xf>
    <xf numFmtId="0" fontId="13" fillId="6" borderId="0" xfId="1" applyFont="1" applyFill="1" applyBorder="1" applyAlignment="1">
      <alignment horizontal="left" vertical="center" wrapText="1"/>
    </xf>
    <xf numFmtId="0" fontId="14" fillId="7" borderId="0" xfId="1" applyFont="1" applyFill="1" applyBorder="1" applyAlignment="1">
      <alignment horizontal="left" vertical="center" wrapText="1"/>
    </xf>
    <xf numFmtId="0" fontId="13" fillId="8" borderId="23" xfId="1" applyFont="1" applyFill="1" applyBorder="1" applyAlignment="1">
      <alignment horizontal="left" vertical="center" wrapText="1"/>
    </xf>
    <xf numFmtId="0" fontId="24" fillId="2" borderId="10" xfId="1" applyFont="1" applyFill="1" applyBorder="1" applyAlignment="1">
      <alignment horizontal="left" vertical="center"/>
    </xf>
    <xf numFmtId="0" fontId="15" fillId="2" borderId="10" xfId="1" applyFont="1" applyFill="1" applyBorder="1" applyAlignment="1">
      <alignment horizontal="left" vertical="top" wrapText="1"/>
    </xf>
    <xf numFmtId="0" fontId="27" fillId="0" borderId="0" xfId="1" applyFont="1" applyAlignment="1">
      <alignment horizontal="left"/>
    </xf>
    <xf numFmtId="0" fontId="7" fillId="0" borderId="0" xfId="1" applyFont="1" applyAlignment="1">
      <alignment horizontal="left"/>
    </xf>
    <xf numFmtId="0" fontId="22" fillId="3" borderId="67" xfId="1" applyFont="1" applyFill="1" applyBorder="1" applyAlignment="1">
      <alignment horizontal="center" vertical="center" wrapText="1"/>
    </xf>
    <xf numFmtId="0" fontId="22" fillId="9" borderId="68" xfId="1" applyFont="1" applyFill="1" applyBorder="1" applyAlignment="1">
      <alignment horizontal="center" wrapText="1"/>
    </xf>
    <xf numFmtId="0" fontId="22" fillId="9" borderId="37" xfId="1" applyFont="1" applyFill="1" applyBorder="1" applyAlignment="1">
      <alignment horizontal="left" wrapText="1"/>
    </xf>
    <xf numFmtId="0" fontId="20" fillId="4" borderId="33" xfId="1" applyFont="1" applyFill="1" applyBorder="1" applyAlignment="1">
      <alignment horizontal="center" vertical="center" wrapText="1"/>
    </xf>
    <xf numFmtId="0" fontId="21" fillId="2" borderId="0" xfId="1" applyFont="1" applyFill="1" applyBorder="1" applyAlignment="1">
      <alignment wrapText="1"/>
    </xf>
    <xf numFmtId="0" fontId="22" fillId="9" borderId="0" xfId="1" applyFont="1" applyFill="1" applyBorder="1" applyAlignment="1">
      <alignment horizontal="center" wrapText="1"/>
    </xf>
    <xf numFmtId="1" fontId="22" fillId="9" borderId="0" xfId="2" applyNumberFormat="1" applyFont="1" applyFill="1" applyBorder="1" applyAlignment="1">
      <alignment horizontal="center" wrapText="1"/>
    </xf>
    <xf numFmtId="0" fontId="0" fillId="0" borderId="0" xfId="0" applyBorder="1"/>
    <xf numFmtId="0" fontId="17" fillId="4" borderId="34" xfId="1" applyFont="1" applyFill="1" applyBorder="1" applyAlignment="1">
      <alignment horizontal="center" vertical="center" wrapText="1"/>
    </xf>
    <xf numFmtId="0" fontId="21" fillId="2" borderId="16" xfId="1" applyFont="1" applyFill="1" applyBorder="1" applyAlignment="1">
      <alignment wrapText="1"/>
    </xf>
    <xf numFmtId="166" fontId="0" fillId="0" borderId="16" xfId="0" applyNumberFormat="1" applyBorder="1"/>
    <xf numFmtId="166" fontId="0" fillId="0" borderId="16" xfId="0" applyNumberFormat="1" applyFill="1" applyBorder="1"/>
    <xf numFmtId="0" fontId="21" fillId="2" borderId="16" xfId="1" applyFont="1" applyFill="1" applyBorder="1" applyAlignment="1">
      <alignment horizontal="left"/>
    </xf>
    <xf numFmtId="0" fontId="21" fillId="2" borderId="16" xfId="1" applyFont="1" applyFill="1" applyBorder="1" applyAlignment="1"/>
    <xf numFmtId="166" fontId="0" fillId="10" borderId="16" xfId="0" applyNumberFormat="1" applyFill="1" applyBorder="1"/>
    <xf numFmtId="0" fontId="0" fillId="0" borderId="0" xfId="0" applyFill="1"/>
    <xf numFmtId="166" fontId="0" fillId="10" borderId="28" xfId="0" applyNumberFormat="1" applyFill="1" applyBorder="1"/>
    <xf numFmtId="0" fontId="0" fillId="0" borderId="16" xfId="0" applyBorder="1"/>
    <xf numFmtId="0" fontId="21" fillId="2" borderId="59" xfId="1" applyFont="1" applyFill="1" applyBorder="1" applyAlignment="1">
      <alignment wrapText="1"/>
    </xf>
    <xf numFmtId="166" fontId="0" fillId="0" borderId="0" xfId="0" applyNumberFormat="1" applyBorder="1"/>
    <xf numFmtId="0" fontId="0" fillId="11" borderId="16" xfId="0" applyFill="1" applyBorder="1"/>
    <xf numFmtId="0" fontId="0" fillId="0" borderId="16" xfId="0" applyFill="1" applyBorder="1"/>
    <xf numFmtId="164" fontId="31" fillId="0" borderId="40" xfId="1" applyNumberFormat="1" applyFont="1" applyFill="1" applyBorder="1" applyAlignment="1">
      <alignment horizontal="center" vertical="top" wrapText="1"/>
    </xf>
    <xf numFmtId="164" fontId="31" fillId="0" borderId="40" xfId="1" applyNumberFormat="1" applyFont="1" applyBorder="1" applyAlignment="1">
      <alignment horizontal="center" vertical="top" wrapText="1"/>
    </xf>
    <xf numFmtId="0" fontId="32" fillId="0" borderId="0" xfId="0" applyFont="1"/>
    <xf numFmtId="0" fontId="9" fillId="2" borderId="2" xfId="1" applyFont="1" applyFill="1" applyBorder="1" applyAlignment="1">
      <alignment horizontal="center" vertical="center" wrapText="1"/>
    </xf>
    <xf numFmtId="0" fontId="33" fillId="2" borderId="31" xfId="1" applyFont="1" applyFill="1" applyBorder="1" applyAlignment="1">
      <alignment horizontal="center" vertical="center" wrapText="1"/>
    </xf>
    <xf numFmtId="0" fontId="8" fillId="3" borderId="32" xfId="1" applyFont="1" applyFill="1" applyBorder="1" applyAlignment="1">
      <alignment horizontal="center" vertical="center" wrapText="1"/>
    </xf>
    <xf numFmtId="0" fontId="8" fillId="3" borderId="33" xfId="1" applyFont="1" applyFill="1" applyBorder="1" applyAlignment="1">
      <alignment horizontal="center" vertical="center" wrapText="1"/>
    </xf>
    <xf numFmtId="0" fontId="8" fillId="4" borderId="33" xfId="1" applyFont="1" applyFill="1" applyBorder="1" applyAlignment="1">
      <alignment horizontal="center" vertical="center" wrapText="1"/>
    </xf>
    <xf numFmtId="0" fontId="8" fillId="4" borderId="35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35" fillId="2" borderId="40" xfId="1" applyFont="1" applyFill="1" applyBorder="1" applyAlignment="1">
      <alignment wrapText="1"/>
    </xf>
    <xf numFmtId="164" fontId="36" fillId="0" borderId="40" xfId="1" applyNumberFormat="1" applyFont="1" applyBorder="1" applyAlignment="1">
      <alignment horizontal="center" vertical="top" wrapText="1"/>
    </xf>
    <xf numFmtId="0" fontId="8" fillId="9" borderId="41" xfId="1" applyFont="1" applyFill="1" applyBorder="1" applyAlignment="1">
      <alignment horizontal="center" wrapText="1"/>
    </xf>
    <xf numFmtId="0" fontId="8" fillId="9" borderId="42" xfId="1" applyFont="1" applyFill="1" applyBorder="1" applyAlignment="1">
      <alignment horizontal="center" wrapText="1"/>
    </xf>
    <xf numFmtId="0" fontId="8" fillId="9" borderId="44" xfId="1" applyFont="1" applyFill="1" applyBorder="1" applyAlignment="1">
      <alignment horizontal="center" wrapText="1"/>
    </xf>
    <xf numFmtId="0" fontId="36" fillId="0" borderId="0" xfId="1" applyFont="1" applyFill="1" applyBorder="1" applyAlignment="1">
      <alignment horizontal="center" wrapText="1"/>
    </xf>
    <xf numFmtId="0" fontId="36" fillId="0" borderId="0" xfId="1" applyFont="1"/>
    <xf numFmtId="0" fontId="35" fillId="2" borderId="40" xfId="1" applyFont="1" applyFill="1" applyBorder="1" applyAlignment="1">
      <alignment horizontal="left"/>
    </xf>
    <xf numFmtId="0" fontId="37" fillId="0" borderId="0" xfId="1" applyFont="1"/>
    <xf numFmtId="0" fontId="38" fillId="0" borderId="0" xfId="1" applyFont="1"/>
    <xf numFmtId="164" fontId="36" fillId="0" borderId="40" xfId="1" applyNumberFormat="1" applyFont="1" applyBorder="1" applyAlignment="1">
      <alignment horizontal="center" wrapText="1"/>
    </xf>
    <xf numFmtId="2" fontId="36" fillId="0" borderId="0" xfId="1" applyNumberFormat="1" applyFont="1" applyFill="1" applyBorder="1" applyAlignment="1">
      <alignment horizontal="center" wrapText="1"/>
    </xf>
    <xf numFmtId="0" fontId="35" fillId="2" borderId="40" xfId="1" applyFont="1" applyFill="1" applyBorder="1" applyAlignment="1"/>
    <xf numFmtId="164" fontId="39" fillId="0" borderId="40" xfId="1" applyNumberFormat="1" applyFont="1" applyFill="1" applyBorder="1" applyAlignment="1">
      <alignment horizontal="center" vertical="top" wrapText="1"/>
    </xf>
    <xf numFmtId="164" fontId="39" fillId="0" borderId="40" xfId="1" applyNumberFormat="1" applyFont="1" applyBorder="1" applyAlignment="1">
      <alignment horizontal="center" vertical="top" wrapText="1"/>
    </xf>
    <xf numFmtId="0" fontId="8" fillId="9" borderId="45" xfId="1" applyFont="1" applyFill="1" applyBorder="1" applyAlignment="1">
      <alignment horizontal="center" wrapText="1"/>
    </xf>
    <xf numFmtId="164" fontId="36" fillId="0" borderId="40" xfId="1" applyNumberFormat="1" applyFont="1" applyFill="1" applyBorder="1" applyAlignment="1">
      <alignment horizontal="center" vertical="top" wrapText="1"/>
    </xf>
    <xf numFmtId="0" fontId="35" fillId="2" borderId="47" xfId="1" applyFont="1" applyFill="1" applyBorder="1" applyAlignment="1">
      <alignment wrapText="1"/>
    </xf>
    <xf numFmtId="164" fontId="36" fillId="0" borderId="47" xfId="1" applyNumberFormat="1" applyFont="1" applyBorder="1" applyAlignment="1">
      <alignment horizontal="center" vertical="top" wrapText="1"/>
    </xf>
    <xf numFmtId="0" fontId="8" fillId="9" borderId="48" xfId="1" applyFont="1" applyFill="1" applyBorder="1" applyAlignment="1">
      <alignment horizontal="center" wrapText="1"/>
    </xf>
    <xf numFmtId="0" fontId="8" fillId="9" borderId="49" xfId="1" applyFont="1" applyFill="1" applyBorder="1" applyAlignment="1">
      <alignment horizontal="center" wrapText="1"/>
    </xf>
    <xf numFmtId="0" fontId="8" fillId="9" borderId="51" xfId="1" applyFont="1" applyFill="1" applyBorder="1" applyAlignment="1">
      <alignment horizontal="center" wrapText="1"/>
    </xf>
    <xf numFmtId="0" fontId="40" fillId="0" borderId="0" xfId="0" applyFont="1"/>
    <xf numFmtId="0" fontId="24" fillId="2" borderId="0" xfId="1" applyFont="1" applyFill="1" applyBorder="1" applyAlignment="1">
      <alignment horizontal="left" wrapText="1"/>
    </xf>
    <xf numFmtId="0" fontId="13" fillId="6" borderId="0" xfId="1" applyFont="1" applyFill="1" applyBorder="1" applyAlignment="1">
      <alignment horizontal="left" vertical="center" wrapText="1"/>
    </xf>
    <xf numFmtId="0" fontId="13" fillId="6" borderId="1" xfId="1" applyFont="1" applyFill="1" applyBorder="1" applyAlignment="1">
      <alignment horizontal="left" vertical="center" wrapText="1"/>
    </xf>
    <xf numFmtId="0" fontId="14" fillId="7" borderId="0" xfId="1" applyFont="1" applyFill="1" applyBorder="1" applyAlignment="1">
      <alignment horizontal="left" vertical="center" wrapText="1"/>
    </xf>
    <xf numFmtId="0" fontId="14" fillId="7" borderId="1" xfId="1" applyFont="1" applyFill="1" applyBorder="1" applyAlignment="1">
      <alignment horizontal="left" vertical="center" wrapText="1"/>
    </xf>
    <xf numFmtId="0" fontId="13" fillId="8" borderId="23" xfId="1" applyFont="1" applyFill="1" applyBorder="1" applyAlignment="1">
      <alignment horizontal="left" vertical="center" wrapText="1"/>
    </xf>
    <xf numFmtId="0" fontId="13" fillId="8" borderId="24" xfId="1" applyFont="1" applyFill="1" applyBorder="1" applyAlignment="1">
      <alignment horizontal="left" vertical="center" wrapText="1"/>
    </xf>
    <xf numFmtId="0" fontId="9" fillId="0" borderId="3" xfId="1" applyFont="1" applyBorder="1" applyAlignment="1">
      <alignment horizontal="center" wrapText="1"/>
    </xf>
    <xf numFmtId="0" fontId="9" fillId="0" borderId="4" xfId="1" applyFont="1" applyBorder="1" applyAlignment="1">
      <alignment horizontal="center" wrapText="1"/>
    </xf>
    <xf numFmtId="0" fontId="10" fillId="3" borderId="13" xfId="1" applyFont="1" applyFill="1" applyBorder="1" applyAlignment="1">
      <alignment horizontal="center" textRotation="90" wrapText="1"/>
    </xf>
    <xf numFmtId="0" fontId="10" fillId="3" borderId="20" xfId="1" applyFont="1" applyFill="1" applyBorder="1" applyAlignment="1">
      <alignment horizontal="center" textRotation="90" wrapText="1"/>
    </xf>
    <xf numFmtId="0" fontId="10" fillId="3" borderId="26" xfId="1" applyFont="1" applyFill="1" applyBorder="1" applyAlignment="1">
      <alignment horizontal="center" textRotation="90" wrapText="1"/>
    </xf>
    <xf numFmtId="0" fontId="24" fillId="2" borderId="10" xfId="1" applyFont="1" applyFill="1" applyBorder="1" applyAlignment="1">
      <alignment horizontal="left" vertical="center"/>
    </xf>
    <xf numFmtId="0" fontId="9" fillId="0" borderId="0" xfId="1" applyFont="1" applyBorder="1" applyAlignment="1">
      <alignment horizontal="center" wrapText="1"/>
    </xf>
    <xf numFmtId="0" fontId="9" fillId="0" borderId="1" xfId="1" applyFont="1" applyBorder="1" applyAlignment="1">
      <alignment horizontal="center" wrapText="1"/>
    </xf>
    <xf numFmtId="0" fontId="10" fillId="3" borderId="12" xfId="1" applyFont="1" applyFill="1" applyBorder="1" applyAlignment="1">
      <alignment horizontal="center" textRotation="90" wrapText="1"/>
    </xf>
    <xf numFmtId="0" fontId="2" fillId="0" borderId="19" xfId="1" applyBorder="1"/>
    <xf numFmtId="0" fontId="2" fillId="0" borderId="25" xfId="1" applyBorder="1"/>
    <xf numFmtId="0" fontId="11" fillId="4" borderId="13" xfId="1" applyFont="1" applyFill="1" applyBorder="1" applyAlignment="1">
      <alignment horizontal="center" textRotation="90" wrapText="1"/>
    </xf>
    <xf numFmtId="0" fontId="11" fillId="4" borderId="20" xfId="1" applyFont="1" applyFill="1" applyBorder="1" applyAlignment="1">
      <alignment horizontal="center" textRotation="90" wrapText="1"/>
    </xf>
    <xf numFmtId="0" fontId="11" fillId="4" borderId="26" xfId="1" applyFont="1" applyFill="1" applyBorder="1" applyAlignment="1">
      <alignment horizontal="center" textRotation="90" wrapText="1"/>
    </xf>
    <xf numFmtId="0" fontId="11" fillId="4" borderId="14" xfId="1" applyFont="1" applyFill="1" applyBorder="1" applyAlignment="1">
      <alignment horizontal="center" textRotation="90" wrapText="1"/>
    </xf>
    <xf numFmtId="0" fontId="11" fillId="4" borderId="1" xfId="1" applyFont="1" applyFill="1" applyBorder="1" applyAlignment="1">
      <alignment horizontal="center" textRotation="90" wrapText="1"/>
    </xf>
    <xf numFmtId="0" fontId="11" fillId="4" borderId="24" xfId="1" applyFont="1" applyFill="1" applyBorder="1" applyAlignment="1">
      <alignment horizontal="center" textRotation="90" wrapText="1"/>
    </xf>
    <xf numFmtId="0" fontId="3" fillId="0" borderId="0" xfId="1" applyFont="1" applyAlignment="1">
      <alignment horizontal="center" wrapText="1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6" fillId="2" borderId="2" xfId="1" applyFont="1" applyFill="1" applyBorder="1" applyAlignment="1">
      <alignment horizontal="center" wrapText="1"/>
    </xf>
    <xf numFmtId="0" fontId="6" fillId="2" borderId="3" xfId="1" applyFont="1" applyFill="1" applyBorder="1" applyAlignment="1">
      <alignment horizontal="center" wrapText="1"/>
    </xf>
    <xf numFmtId="0" fontId="6" fillId="2" borderId="4" xfId="1" applyFont="1" applyFill="1" applyBorder="1" applyAlignment="1">
      <alignment horizontal="center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6" fillId="4" borderId="6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11" xfId="1" applyFont="1" applyFill="1" applyBorder="1" applyAlignment="1">
      <alignment horizontal="center" vertical="center" wrapText="1"/>
    </xf>
    <xf numFmtId="0" fontId="9" fillId="5" borderId="63" xfId="1" applyFont="1" applyFill="1" applyBorder="1" applyAlignment="1">
      <alignment horizontal="center"/>
    </xf>
    <xf numFmtId="0" fontId="9" fillId="5" borderId="46" xfId="1" applyFont="1" applyFill="1" applyBorder="1" applyAlignment="1">
      <alignment horizontal="center"/>
    </xf>
    <xf numFmtId="0" fontId="9" fillId="5" borderId="45" xfId="1" applyFont="1" applyFill="1" applyBorder="1" applyAlignment="1">
      <alignment horizontal="center"/>
    </xf>
    <xf numFmtId="0" fontId="25" fillId="2" borderId="10" xfId="1" applyFont="1" applyFill="1" applyBorder="1" applyAlignment="1">
      <alignment horizontal="left" vertical="top" wrapText="1"/>
    </xf>
    <xf numFmtId="0" fontId="15" fillId="2" borderId="10" xfId="1" applyFont="1" applyFill="1" applyBorder="1" applyAlignment="1">
      <alignment horizontal="left" vertical="top" wrapText="1"/>
    </xf>
    <xf numFmtId="0" fontId="11" fillId="3" borderId="13" xfId="1" applyFont="1" applyFill="1" applyBorder="1" applyAlignment="1">
      <alignment horizontal="center" textRotation="90" wrapText="1"/>
    </xf>
    <xf numFmtId="0" fontId="11" fillId="3" borderId="20" xfId="1" applyFont="1" applyFill="1" applyBorder="1" applyAlignment="1">
      <alignment horizontal="center" textRotation="90" wrapText="1"/>
    </xf>
    <xf numFmtId="0" fontId="11" fillId="3" borderId="26" xfId="1" applyFont="1" applyFill="1" applyBorder="1" applyAlignment="1">
      <alignment horizontal="center" textRotation="90" wrapText="1"/>
    </xf>
    <xf numFmtId="0" fontId="26" fillId="0" borderId="0" xfId="1" applyFont="1" applyAlignment="1">
      <alignment horizontal="left"/>
    </xf>
    <xf numFmtId="0" fontId="27" fillId="0" borderId="0" xfId="1" applyFont="1" applyAlignment="1">
      <alignment horizontal="left"/>
    </xf>
    <xf numFmtId="0" fontId="7" fillId="0" borderId="0" xfId="1" applyFont="1" applyAlignment="1">
      <alignment horizontal="left"/>
    </xf>
    <xf numFmtId="0" fontId="11" fillId="4" borderId="56" xfId="1" applyFont="1" applyFill="1" applyBorder="1" applyAlignment="1">
      <alignment horizontal="center" textRotation="90" wrapText="1"/>
    </xf>
    <xf numFmtId="0" fontId="11" fillId="4" borderId="58" xfId="1" applyFont="1" applyFill="1" applyBorder="1" applyAlignment="1">
      <alignment horizontal="center" textRotation="90" wrapText="1"/>
    </xf>
    <xf numFmtId="0" fontId="11" fillId="4" borderId="60" xfId="1" applyFont="1" applyFill="1" applyBorder="1" applyAlignment="1">
      <alignment horizontal="center" textRotation="90" wrapText="1"/>
    </xf>
    <xf numFmtId="0" fontId="11" fillId="4" borderId="57" xfId="1" applyFont="1" applyFill="1" applyBorder="1" applyAlignment="1">
      <alignment horizontal="center" textRotation="90" wrapText="1"/>
    </xf>
    <xf numFmtId="0" fontId="11" fillId="4" borderId="59" xfId="1" applyFont="1" applyFill="1" applyBorder="1" applyAlignment="1">
      <alignment horizontal="center" textRotation="90" wrapText="1"/>
    </xf>
    <xf numFmtId="0" fontId="11" fillId="4" borderId="61" xfId="1" applyFont="1" applyFill="1" applyBorder="1" applyAlignment="1">
      <alignment horizontal="center" textRotation="90" wrapText="1"/>
    </xf>
    <xf numFmtId="0" fontId="11" fillId="4" borderId="18" xfId="1" applyFont="1" applyFill="1" applyBorder="1" applyAlignment="1">
      <alignment horizontal="center" textRotation="90" wrapText="1"/>
    </xf>
    <xf numFmtId="0" fontId="11" fillId="4" borderId="22" xfId="1" applyFont="1" applyFill="1" applyBorder="1" applyAlignment="1">
      <alignment horizontal="center" textRotation="90" wrapText="1"/>
    </xf>
    <xf numFmtId="0" fontId="11" fillId="4" borderId="30" xfId="1" applyFont="1" applyFill="1" applyBorder="1" applyAlignment="1">
      <alignment horizontal="center" textRotation="90" wrapText="1"/>
    </xf>
    <xf numFmtId="0" fontId="10" fillId="3" borderId="64" xfId="1" applyFont="1" applyFill="1" applyBorder="1" applyAlignment="1">
      <alignment horizontal="center" textRotation="90" wrapText="1"/>
    </xf>
    <xf numFmtId="0" fontId="10" fillId="3" borderId="65" xfId="1" applyFont="1" applyFill="1" applyBorder="1" applyAlignment="1">
      <alignment horizontal="center" textRotation="90" wrapText="1"/>
    </xf>
    <xf numFmtId="0" fontId="10" fillId="3" borderId="66" xfId="1" applyFont="1" applyFill="1" applyBorder="1" applyAlignment="1">
      <alignment horizontal="center" textRotation="90" wrapText="1"/>
    </xf>
    <xf numFmtId="0" fontId="10" fillId="3" borderId="17" xfId="1" applyFont="1" applyFill="1" applyBorder="1" applyAlignment="1">
      <alignment horizontal="center" textRotation="90" wrapText="1"/>
    </xf>
    <xf numFmtId="0" fontId="10" fillId="3" borderId="21" xfId="1" applyFont="1" applyFill="1" applyBorder="1" applyAlignment="1">
      <alignment horizontal="center" textRotation="90" wrapText="1"/>
    </xf>
    <xf numFmtId="0" fontId="10" fillId="3" borderId="29" xfId="1" applyFont="1" applyFill="1" applyBorder="1" applyAlignment="1">
      <alignment horizontal="center" textRotation="90" wrapText="1"/>
    </xf>
    <xf numFmtId="0" fontId="6" fillId="2" borderId="9" xfId="1" applyFont="1" applyFill="1" applyBorder="1" applyAlignment="1">
      <alignment horizontal="center" wrapText="1"/>
    </xf>
    <xf numFmtId="0" fontId="6" fillId="2" borderId="10" xfId="1" applyFont="1" applyFill="1" applyBorder="1" applyAlignment="1">
      <alignment horizontal="center" wrapText="1"/>
    </xf>
    <xf numFmtId="0" fontId="6" fillId="2" borderId="53" xfId="1" applyFont="1" applyFill="1" applyBorder="1" applyAlignment="1">
      <alignment horizontal="center" wrapText="1"/>
    </xf>
    <xf numFmtId="0" fontId="6" fillId="2" borderId="7" xfId="1" applyFont="1" applyFill="1" applyBorder="1" applyAlignment="1">
      <alignment horizontal="center" wrapText="1"/>
    </xf>
    <xf numFmtId="0" fontId="6" fillId="2" borderId="54" xfId="1" applyFont="1" applyFill="1" applyBorder="1" applyAlignment="1">
      <alignment horizontal="center" wrapText="1"/>
    </xf>
    <xf numFmtId="0" fontId="6" fillId="2" borderId="11" xfId="1" applyFont="1" applyFill="1" applyBorder="1" applyAlignment="1">
      <alignment horizontal="center" wrapText="1"/>
    </xf>
    <xf numFmtId="0" fontId="6" fillId="2" borderId="55" xfId="1" applyFont="1" applyFill="1" applyBorder="1" applyAlignment="1">
      <alignment horizontal="center" wrapText="1"/>
    </xf>
    <xf numFmtId="0" fontId="6" fillId="4" borderId="42" xfId="1" applyFont="1" applyFill="1" applyBorder="1" applyAlignment="1">
      <alignment horizontal="center" wrapText="1"/>
    </xf>
    <xf numFmtId="0" fontId="6" fillId="4" borderId="43" xfId="1" applyFont="1" applyFill="1" applyBorder="1" applyAlignment="1">
      <alignment horizontal="center" wrapText="1"/>
    </xf>
    <xf numFmtId="0" fontId="6" fillId="4" borderId="56" xfId="1" applyFont="1" applyFill="1" applyBorder="1" applyAlignment="1">
      <alignment horizontal="center" wrapText="1"/>
    </xf>
    <xf numFmtId="0" fontId="6" fillId="4" borderId="44" xfId="1" applyFont="1" applyFill="1" applyBorder="1" applyAlignment="1">
      <alignment horizontal="center" wrapText="1"/>
    </xf>
    <xf numFmtId="0" fontId="8" fillId="3" borderId="53" xfId="1" applyFont="1" applyFill="1" applyBorder="1" applyAlignment="1">
      <alignment horizontal="center" vertical="center" wrapText="1"/>
    </xf>
    <xf numFmtId="0" fontId="8" fillId="3" borderId="54" xfId="1" applyFont="1" applyFill="1" applyBorder="1" applyAlignment="1">
      <alignment horizontal="center" vertical="center" wrapText="1"/>
    </xf>
    <xf numFmtId="0" fontId="6" fillId="4" borderId="54" xfId="1" applyFont="1" applyFill="1" applyBorder="1" applyAlignment="1">
      <alignment horizontal="center" vertical="center" wrapText="1"/>
    </xf>
    <xf numFmtId="0" fontId="9" fillId="5" borderId="41" xfId="1" applyFont="1" applyFill="1" applyBorder="1" applyAlignment="1">
      <alignment horizontal="center"/>
    </xf>
    <xf numFmtId="0" fontId="9" fillId="5" borderId="42" xfId="1" applyFont="1" applyFill="1" applyBorder="1" applyAlignment="1">
      <alignment horizontal="center"/>
    </xf>
    <xf numFmtId="0" fontId="2" fillId="0" borderId="65" xfId="1" applyBorder="1"/>
    <xf numFmtId="0" fontId="2" fillId="0" borderId="66" xfId="1" applyBorder="1"/>
    <xf numFmtId="0" fontId="2" fillId="0" borderId="20" xfId="1" applyBorder="1"/>
    <xf numFmtId="0" fontId="2" fillId="0" borderId="26" xfId="1" applyBorder="1"/>
    <xf numFmtId="0" fontId="10" fillId="3" borderId="19" xfId="1" applyFont="1" applyFill="1" applyBorder="1" applyAlignment="1">
      <alignment horizontal="center" textRotation="90" wrapText="1"/>
    </xf>
    <xf numFmtId="0" fontId="10" fillId="3" borderId="25" xfId="1" applyFont="1" applyFill="1" applyBorder="1" applyAlignment="1">
      <alignment horizontal="center" textRotation="90" wrapText="1"/>
    </xf>
    <xf numFmtId="0" fontId="10" fillId="4" borderId="13" xfId="1" applyFont="1" applyFill="1" applyBorder="1" applyAlignment="1">
      <alignment horizontal="center" textRotation="90" wrapText="1"/>
    </xf>
    <xf numFmtId="0" fontId="10" fillId="4" borderId="20" xfId="1" applyFont="1" applyFill="1" applyBorder="1" applyAlignment="1">
      <alignment horizontal="center" textRotation="90" wrapText="1"/>
    </xf>
    <xf numFmtId="0" fontId="10" fillId="4" borderId="26" xfId="1" applyFont="1" applyFill="1" applyBorder="1" applyAlignment="1">
      <alignment horizontal="center" textRotation="90" wrapText="1"/>
    </xf>
    <xf numFmtId="0" fontId="11" fillId="3" borderId="16" xfId="1" applyFont="1" applyFill="1" applyBorder="1" applyAlignment="1">
      <alignment horizontal="center" textRotation="90" wrapText="1"/>
    </xf>
    <xf numFmtId="0" fontId="11" fillId="3" borderId="28" xfId="1" applyFont="1" applyFill="1" applyBorder="1" applyAlignment="1">
      <alignment horizontal="center" textRotation="90" wrapText="1"/>
    </xf>
    <xf numFmtId="0" fontId="10" fillId="3" borderId="15" xfId="1" applyFont="1" applyFill="1" applyBorder="1" applyAlignment="1">
      <alignment horizontal="center" textRotation="90" wrapText="1"/>
    </xf>
    <xf numFmtId="0" fontId="10" fillId="3" borderId="27" xfId="1" applyFont="1" applyFill="1" applyBorder="1" applyAlignment="1">
      <alignment horizontal="center" textRotation="90" wrapText="1"/>
    </xf>
    <xf numFmtId="0" fontId="10" fillId="3" borderId="16" xfId="1" applyFont="1" applyFill="1" applyBorder="1" applyAlignment="1">
      <alignment horizontal="center" textRotation="90" wrapText="1"/>
    </xf>
    <xf numFmtId="0" fontId="10" fillId="3" borderId="28" xfId="1" applyFont="1" applyFill="1" applyBorder="1" applyAlignment="1">
      <alignment horizontal="center" textRotation="90" wrapText="1"/>
    </xf>
    <xf numFmtId="0" fontId="12" fillId="4" borderId="13" xfId="1" applyFont="1" applyFill="1" applyBorder="1" applyAlignment="1">
      <alignment horizontal="center" textRotation="90" wrapText="1"/>
    </xf>
    <xf numFmtId="0" fontId="12" fillId="4" borderId="20" xfId="1" applyFont="1" applyFill="1" applyBorder="1" applyAlignment="1">
      <alignment horizontal="center" textRotation="90" wrapText="1"/>
    </xf>
    <xf numFmtId="0" fontId="12" fillId="4" borderId="26" xfId="1" applyFont="1" applyFill="1" applyBorder="1" applyAlignment="1">
      <alignment horizontal="center" textRotation="90" wrapText="1"/>
    </xf>
    <xf numFmtId="0" fontId="11" fillId="3" borderId="17" xfId="1" applyFont="1" applyFill="1" applyBorder="1" applyAlignment="1">
      <alignment horizontal="center" textRotation="90" wrapText="1"/>
    </xf>
    <xf numFmtId="0" fontId="11" fillId="3" borderId="21" xfId="1" applyFont="1" applyFill="1" applyBorder="1" applyAlignment="1">
      <alignment horizontal="center" textRotation="90" wrapText="1"/>
    </xf>
    <xf numFmtId="0" fontId="11" fillId="3" borderId="29" xfId="1" applyFont="1" applyFill="1" applyBorder="1" applyAlignment="1">
      <alignment horizontal="center" textRotation="90" wrapText="1"/>
    </xf>
    <xf numFmtId="0" fontId="10" fillId="3" borderId="59" xfId="1" applyFont="1" applyFill="1" applyBorder="1" applyAlignment="1">
      <alignment horizontal="center" textRotation="90" wrapText="1"/>
    </xf>
    <xf numFmtId="0" fontId="10" fillId="3" borderId="61" xfId="1" applyFont="1" applyFill="1" applyBorder="1" applyAlignment="1">
      <alignment horizontal="center" textRotation="90" wrapText="1"/>
    </xf>
    <xf numFmtId="0" fontId="11" fillId="3" borderId="59" xfId="1" applyFont="1" applyFill="1" applyBorder="1" applyAlignment="1">
      <alignment horizontal="center" textRotation="90" wrapText="1"/>
    </xf>
    <xf numFmtId="0" fontId="11" fillId="3" borderId="61" xfId="1" applyFont="1" applyFill="1" applyBorder="1" applyAlignment="1">
      <alignment horizontal="center" textRotation="90" wrapText="1"/>
    </xf>
    <xf numFmtId="0" fontId="11" fillId="3" borderId="69" xfId="1" applyFont="1" applyFill="1" applyBorder="1" applyAlignment="1">
      <alignment horizontal="center" textRotation="90" wrapText="1"/>
    </xf>
    <xf numFmtId="0" fontId="11" fillId="3" borderId="71" xfId="1" applyFont="1" applyFill="1" applyBorder="1" applyAlignment="1">
      <alignment horizontal="center" textRotation="90" wrapText="1"/>
    </xf>
    <xf numFmtId="0" fontId="11" fillId="3" borderId="73" xfId="1" applyFont="1" applyFill="1" applyBorder="1" applyAlignment="1">
      <alignment horizontal="center" textRotation="90" wrapText="1"/>
    </xf>
    <xf numFmtId="0" fontId="10" fillId="3" borderId="70" xfId="1" applyFont="1" applyFill="1" applyBorder="1" applyAlignment="1">
      <alignment horizontal="center" textRotation="90" wrapText="1"/>
    </xf>
    <xf numFmtId="0" fontId="10" fillId="3" borderId="72" xfId="1" applyFont="1" applyFill="1" applyBorder="1" applyAlignment="1">
      <alignment horizontal="center" textRotation="90" wrapText="1"/>
    </xf>
  </cellXfs>
  <cellStyles count="3">
    <cellStyle name="Normal" xfId="0" builtinId="0"/>
    <cellStyle name="Normal 3" xfId="1"/>
    <cellStyle name="Percent 2" xfId="2"/>
  </cellStyles>
  <dxfs count="108"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21166</xdr:rowOff>
    </xdr:from>
    <xdr:to>
      <xdr:col>3</xdr:col>
      <xdr:colOff>541576</xdr:colOff>
      <xdr:row>4</xdr:row>
      <xdr:rowOff>772585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166"/>
          <a:ext cx="3801243" cy="177800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823dmd/AppData/Local/Microsoft/Windows/INetCache/Content.Outlook/VTYSVJ9S/2014%20Antibiogram-1st%20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t 2014"/>
      <sheetName val="Outpt 2014"/>
      <sheetName val="NH 2014"/>
    </sheetNames>
    <sheetDataSet>
      <sheetData sheetId="0">
        <row r="5">
          <cell r="G5" t="str">
            <v>Vancomycin-Resistant Enterococcus (VRE)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zoomScale="90" zoomScaleNormal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D18" sqref="D18"/>
    </sheetView>
  </sheetViews>
  <sheetFormatPr defaultRowHeight="14.4" x14ac:dyDescent="0.3"/>
  <cols>
    <col min="1" max="1" width="2" bestFit="1" customWidth="1"/>
    <col min="2" max="2" width="38.109375" customWidth="1"/>
    <col min="3" max="14" width="8.6640625" customWidth="1"/>
    <col min="15" max="15" width="4" customWidth="1"/>
    <col min="16" max="18" width="9.109375" customWidth="1"/>
  </cols>
  <sheetData>
    <row r="1" spans="1:15" ht="20.25" customHeight="1" x14ac:dyDescent="0.3">
      <c r="A1" s="1"/>
      <c r="B1" s="1"/>
      <c r="C1" s="1"/>
      <c r="D1" s="1"/>
      <c r="E1" s="174" t="s">
        <v>190</v>
      </c>
      <c r="F1" s="174"/>
      <c r="G1" s="174"/>
      <c r="H1" s="174"/>
      <c r="I1" s="174"/>
      <c r="J1" s="174"/>
      <c r="K1" s="174"/>
      <c r="L1" s="174"/>
      <c r="M1" s="174"/>
      <c r="N1" s="174"/>
      <c r="O1" s="174"/>
    </row>
    <row r="2" spans="1:15" ht="15" customHeight="1" thickBot="1" x14ac:dyDescent="0.3">
      <c r="B2" s="2"/>
      <c r="C2" s="2"/>
      <c r="D2" s="2"/>
      <c r="E2" s="175" t="s">
        <v>195</v>
      </c>
      <c r="F2" s="175"/>
      <c r="G2" s="175"/>
      <c r="H2" s="175"/>
      <c r="I2" s="175"/>
      <c r="J2" s="175"/>
      <c r="K2" s="175"/>
      <c r="L2" s="175"/>
      <c r="M2" s="175"/>
      <c r="N2" s="175"/>
      <c r="O2" s="175"/>
    </row>
    <row r="3" spans="1:15" ht="27.75" customHeight="1" thickBot="1" x14ac:dyDescent="0.35">
      <c r="B3" s="176"/>
      <c r="C3" s="176"/>
      <c r="D3" s="177"/>
      <c r="E3" s="178" t="s">
        <v>194</v>
      </c>
      <c r="F3" s="179"/>
      <c r="G3" s="179"/>
      <c r="H3" s="179"/>
      <c r="I3" s="179"/>
      <c r="J3" s="179"/>
      <c r="K3" s="179"/>
      <c r="L3" s="179"/>
      <c r="M3" s="179"/>
      <c r="N3" s="180"/>
      <c r="O3" s="3"/>
    </row>
    <row r="4" spans="1:15" ht="18" customHeight="1" x14ac:dyDescent="0.3">
      <c r="B4" s="176"/>
      <c r="C4" s="176"/>
      <c r="D4" s="177"/>
      <c r="E4" s="181" t="s">
        <v>3</v>
      </c>
      <c r="F4" s="182"/>
      <c r="G4" s="182"/>
      <c r="H4" s="182"/>
      <c r="I4" s="183"/>
      <c r="J4" s="184" t="s">
        <v>4</v>
      </c>
      <c r="K4" s="184"/>
      <c r="L4" s="184"/>
      <c r="M4" s="184"/>
      <c r="N4" s="185"/>
      <c r="O4" s="4"/>
    </row>
    <row r="5" spans="1:15" ht="121.5" customHeight="1" x14ac:dyDescent="0.3">
      <c r="B5" s="163" t="s">
        <v>5</v>
      </c>
      <c r="C5" s="163"/>
      <c r="D5" s="164"/>
      <c r="E5" s="165" t="s">
        <v>191</v>
      </c>
      <c r="F5" s="159" t="s">
        <v>9</v>
      </c>
      <c r="G5" s="159" t="s">
        <v>10</v>
      </c>
      <c r="H5" s="159" t="s">
        <v>11</v>
      </c>
      <c r="I5" s="159" t="s">
        <v>12</v>
      </c>
      <c r="J5" s="168" t="s">
        <v>16</v>
      </c>
      <c r="K5" s="168" t="s">
        <v>17</v>
      </c>
      <c r="L5" s="168" t="s">
        <v>20</v>
      </c>
      <c r="M5" s="168" t="s">
        <v>27</v>
      </c>
      <c r="N5" s="171" t="s">
        <v>192</v>
      </c>
      <c r="O5" s="5"/>
    </row>
    <row r="6" spans="1:15" ht="30" customHeight="1" x14ac:dyDescent="0.3">
      <c r="B6" s="151" t="s">
        <v>34</v>
      </c>
      <c r="C6" s="151"/>
      <c r="D6" s="152"/>
      <c r="E6" s="166"/>
      <c r="F6" s="160"/>
      <c r="G6" s="160"/>
      <c r="H6" s="160"/>
      <c r="I6" s="160"/>
      <c r="J6" s="169"/>
      <c r="K6" s="169"/>
      <c r="L6" s="169"/>
      <c r="M6" s="169"/>
      <c r="N6" s="172"/>
      <c r="O6" s="5"/>
    </row>
    <row r="7" spans="1:15" ht="30" customHeight="1" x14ac:dyDescent="0.3">
      <c r="B7" s="153" t="s">
        <v>35</v>
      </c>
      <c r="C7" s="153"/>
      <c r="D7" s="154"/>
      <c r="E7" s="166"/>
      <c r="F7" s="160"/>
      <c r="G7" s="160"/>
      <c r="H7" s="160"/>
      <c r="I7" s="160"/>
      <c r="J7" s="169"/>
      <c r="K7" s="169"/>
      <c r="L7" s="169"/>
      <c r="M7" s="169"/>
      <c r="N7" s="172"/>
      <c r="O7" s="5"/>
    </row>
    <row r="8" spans="1:15" ht="30" customHeight="1" thickBot="1" x14ac:dyDescent="0.35">
      <c r="B8" s="155" t="s">
        <v>36</v>
      </c>
      <c r="C8" s="155"/>
      <c r="D8" s="156"/>
      <c r="E8" s="166"/>
      <c r="F8" s="160"/>
      <c r="G8" s="160"/>
      <c r="H8" s="160"/>
      <c r="I8" s="160"/>
      <c r="J8" s="169"/>
      <c r="K8" s="169"/>
      <c r="L8" s="169"/>
      <c r="M8" s="169"/>
      <c r="N8" s="172"/>
      <c r="O8" s="5"/>
    </row>
    <row r="9" spans="1:15" ht="19.5" customHeight="1" thickBot="1" x14ac:dyDescent="0.35">
      <c r="B9" s="6"/>
      <c r="C9" s="157" t="s">
        <v>200</v>
      </c>
      <c r="D9" s="158"/>
      <c r="E9" s="167"/>
      <c r="F9" s="161"/>
      <c r="G9" s="161"/>
      <c r="H9" s="161"/>
      <c r="I9" s="161"/>
      <c r="J9" s="170"/>
      <c r="K9" s="170"/>
      <c r="L9" s="170"/>
      <c r="M9" s="170"/>
      <c r="N9" s="173"/>
      <c r="O9" s="5"/>
    </row>
    <row r="10" spans="1:15" s="119" customFormat="1" ht="30" customHeight="1" thickBot="1" x14ac:dyDescent="0.4">
      <c r="B10" s="120" t="s">
        <v>38</v>
      </c>
      <c r="C10" s="121" t="s">
        <v>39</v>
      </c>
      <c r="D10" s="121" t="s">
        <v>40</v>
      </c>
      <c r="E10" s="122">
        <v>117</v>
      </c>
      <c r="F10" s="123">
        <v>1817</v>
      </c>
      <c r="G10" s="123">
        <v>2813</v>
      </c>
      <c r="H10" s="123">
        <v>147</v>
      </c>
      <c r="I10" s="123" t="s">
        <v>196</v>
      </c>
      <c r="J10" s="124">
        <v>35</v>
      </c>
      <c r="K10" s="124">
        <v>571</v>
      </c>
      <c r="L10" s="124">
        <v>147</v>
      </c>
      <c r="M10" s="124">
        <v>108</v>
      </c>
      <c r="N10" s="125" t="s">
        <v>197</v>
      </c>
      <c r="O10" s="126"/>
    </row>
    <row r="11" spans="1:15" s="119" customFormat="1" ht="30" customHeight="1" x14ac:dyDescent="0.3">
      <c r="B11" s="127" t="s">
        <v>62</v>
      </c>
      <c r="C11" s="128">
        <v>7</v>
      </c>
      <c r="D11" s="128">
        <v>1</v>
      </c>
      <c r="E11" s="129">
        <v>99</v>
      </c>
      <c r="F11" s="130"/>
      <c r="G11" s="130"/>
      <c r="H11" s="130"/>
      <c r="I11" s="130"/>
      <c r="J11" s="130"/>
      <c r="K11" s="130">
        <v>51</v>
      </c>
      <c r="L11" s="130">
        <v>0</v>
      </c>
      <c r="M11" s="130"/>
      <c r="N11" s="131">
        <v>0</v>
      </c>
      <c r="O11" s="132"/>
    </row>
    <row r="12" spans="1:15" s="119" customFormat="1" ht="30" customHeight="1" x14ac:dyDescent="0.3">
      <c r="B12" s="127" t="s">
        <v>63</v>
      </c>
      <c r="C12" s="128">
        <v>12</v>
      </c>
      <c r="D12" s="128" t="s">
        <v>61</v>
      </c>
      <c r="E12" s="129"/>
      <c r="F12" s="130"/>
      <c r="G12" s="130"/>
      <c r="H12" s="130"/>
      <c r="I12" s="130"/>
      <c r="J12" s="130"/>
      <c r="K12" s="130">
        <v>56</v>
      </c>
      <c r="L12" s="130">
        <v>82</v>
      </c>
      <c r="M12" s="130"/>
      <c r="N12" s="131"/>
      <c r="O12" s="132"/>
    </row>
    <row r="13" spans="1:15" s="119" customFormat="1" ht="30" customHeight="1" x14ac:dyDescent="0.3">
      <c r="A13" s="133"/>
      <c r="B13" s="134" t="s">
        <v>66</v>
      </c>
      <c r="C13" s="128">
        <v>75</v>
      </c>
      <c r="D13" s="128" t="s">
        <v>61</v>
      </c>
      <c r="E13" s="129"/>
      <c r="F13" s="130"/>
      <c r="G13" s="130"/>
      <c r="H13" s="130"/>
      <c r="I13" s="130"/>
      <c r="J13" s="130"/>
      <c r="K13" s="130">
        <v>100</v>
      </c>
      <c r="L13" s="130"/>
      <c r="M13" s="130">
        <v>33</v>
      </c>
      <c r="N13" s="131">
        <v>100</v>
      </c>
      <c r="O13" s="132"/>
    </row>
    <row r="14" spans="1:15" s="119" customFormat="1" ht="30" customHeight="1" x14ac:dyDescent="0.3">
      <c r="A14" s="135"/>
      <c r="B14" s="127" t="s">
        <v>69</v>
      </c>
      <c r="C14" s="128">
        <v>1</v>
      </c>
      <c r="D14" s="128" t="s">
        <v>61</v>
      </c>
      <c r="E14" s="129"/>
      <c r="F14" s="130"/>
      <c r="G14" s="130"/>
      <c r="H14" s="130"/>
      <c r="I14" s="130"/>
      <c r="J14" s="130">
        <v>0</v>
      </c>
      <c r="K14" s="130">
        <v>87</v>
      </c>
      <c r="L14" s="130">
        <v>91</v>
      </c>
      <c r="M14" s="130"/>
      <c r="N14" s="131"/>
      <c r="O14" s="132"/>
    </row>
    <row r="15" spans="1:15" s="119" customFormat="1" ht="30" customHeight="1" x14ac:dyDescent="0.3">
      <c r="A15" s="136"/>
      <c r="B15" s="134" t="s">
        <v>71</v>
      </c>
      <c r="C15" s="128">
        <v>5</v>
      </c>
      <c r="D15" s="128" t="s">
        <v>61</v>
      </c>
      <c r="E15" s="129"/>
      <c r="F15" s="130"/>
      <c r="G15" s="130"/>
      <c r="H15" s="130"/>
      <c r="I15" s="130">
        <v>100</v>
      </c>
      <c r="J15" s="130"/>
      <c r="K15" s="130">
        <v>0</v>
      </c>
      <c r="L15" s="130"/>
      <c r="M15" s="130"/>
      <c r="N15" s="131"/>
      <c r="O15" s="132"/>
    </row>
    <row r="16" spans="1:15" s="119" customFormat="1" ht="30" customHeight="1" x14ac:dyDescent="0.3">
      <c r="A16" s="133"/>
      <c r="B16" s="127" t="s">
        <v>73</v>
      </c>
      <c r="C16" s="128">
        <v>9</v>
      </c>
      <c r="D16" s="128" t="s">
        <v>61</v>
      </c>
      <c r="E16" s="129"/>
      <c r="F16" s="130"/>
      <c r="G16" s="130"/>
      <c r="H16" s="130"/>
      <c r="I16" s="130"/>
      <c r="J16" s="130">
        <v>43</v>
      </c>
      <c r="K16" s="130">
        <v>94</v>
      </c>
      <c r="L16" s="130">
        <v>92</v>
      </c>
      <c r="M16" s="130">
        <v>88</v>
      </c>
      <c r="N16" s="131"/>
      <c r="O16" s="132"/>
    </row>
    <row r="17" spans="1:15" s="119" customFormat="1" ht="30" customHeight="1" x14ac:dyDescent="0.3">
      <c r="A17" s="135"/>
      <c r="B17" s="127" t="s">
        <v>74</v>
      </c>
      <c r="C17" s="137">
        <v>3</v>
      </c>
      <c r="D17" s="137" t="s">
        <v>61</v>
      </c>
      <c r="E17" s="129"/>
      <c r="F17" s="130"/>
      <c r="G17" s="130"/>
      <c r="H17" s="130"/>
      <c r="I17" s="130">
        <v>95</v>
      </c>
      <c r="J17" s="130">
        <v>71</v>
      </c>
      <c r="K17" s="130">
        <v>94</v>
      </c>
      <c r="L17" s="130">
        <v>92</v>
      </c>
      <c r="M17" s="130"/>
      <c r="N17" s="131">
        <v>100</v>
      </c>
      <c r="O17" s="132"/>
    </row>
    <row r="18" spans="1:15" s="119" customFormat="1" ht="30" customHeight="1" x14ac:dyDescent="0.3">
      <c r="A18" s="135"/>
      <c r="B18" s="127" t="s">
        <v>77</v>
      </c>
      <c r="C18" s="128">
        <v>5</v>
      </c>
      <c r="D18" s="128">
        <v>1</v>
      </c>
      <c r="E18" s="129">
        <v>80</v>
      </c>
      <c r="F18" s="130">
        <v>24</v>
      </c>
      <c r="G18" s="130">
        <v>82</v>
      </c>
      <c r="H18" s="130">
        <v>59</v>
      </c>
      <c r="I18" s="130"/>
      <c r="J18" s="130">
        <v>94</v>
      </c>
      <c r="K18" s="130">
        <v>71</v>
      </c>
      <c r="L18" s="130">
        <v>93</v>
      </c>
      <c r="M18" s="130">
        <v>76</v>
      </c>
      <c r="N18" s="131">
        <v>100</v>
      </c>
      <c r="O18" s="132"/>
    </row>
    <row r="19" spans="1:15" s="119" customFormat="1" ht="30" customHeight="1" x14ac:dyDescent="0.3">
      <c r="A19" s="133"/>
      <c r="B19" s="127" t="s">
        <v>78</v>
      </c>
      <c r="C19" s="128">
        <v>8</v>
      </c>
      <c r="D19" s="128">
        <v>1</v>
      </c>
      <c r="E19" s="129"/>
      <c r="F19" s="130">
        <v>49</v>
      </c>
      <c r="G19" s="130">
        <v>78</v>
      </c>
      <c r="H19" s="130">
        <v>56</v>
      </c>
      <c r="I19" s="130">
        <v>56</v>
      </c>
      <c r="J19" s="130"/>
      <c r="K19" s="130"/>
      <c r="L19" s="130"/>
      <c r="M19" s="130"/>
      <c r="N19" s="131"/>
      <c r="O19" s="138"/>
    </row>
    <row r="20" spans="1:15" s="119" customFormat="1" ht="30" customHeight="1" x14ac:dyDescent="0.3">
      <c r="A20" s="133"/>
      <c r="B20" s="127" t="s">
        <v>80</v>
      </c>
      <c r="C20" s="128">
        <v>26</v>
      </c>
      <c r="D20" s="128">
        <v>6</v>
      </c>
      <c r="E20" s="129"/>
      <c r="F20" s="130">
        <v>4</v>
      </c>
      <c r="G20" s="130">
        <v>64</v>
      </c>
      <c r="H20" s="130">
        <v>29</v>
      </c>
      <c r="I20" s="130">
        <v>56</v>
      </c>
      <c r="J20" s="130"/>
      <c r="K20" s="130"/>
      <c r="L20" s="130"/>
      <c r="M20" s="130"/>
      <c r="N20" s="131"/>
      <c r="O20" s="132"/>
    </row>
    <row r="21" spans="1:15" s="119" customFormat="1" ht="30" customHeight="1" x14ac:dyDescent="0.3">
      <c r="A21" s="133"/>
      <c r="B21" s="127" t="s">
        <v>82</v>
      </c>
      <c r="C21" s="128">
        <v>3</v>
      </c>
      <c r="D21" s="128" t="s">
        <v>61</v>
      </c>
      <c r="E21" s="129">
        <v>72</v>
      </c>
      <c r="F21" s="130">
        <v>98</v>
      </c>
      <c r="G21" s="130">
        <v>99</v>
      </c>
      <c r="H21" s="130">
        <v>95</v>
      </c>
      <c r="I21" s="130"/>
      <c r="J21" s="130">
        <v>100</v>
      </c>
      <c r="K21" s="130">
        <v>89</v>
      </c>
      <c r="L21" s="130">
        <v>99</v>
      </c>
      <c r="M21" s="130">
        <v>90</v>
      </c>
      <c r="N21" s="131"/>
      <c r="O21" s="132"/>
    </row>
    <row r="22" spans="1:15" s="119" customFormat="1" ht="30" customHeight="1" x14ac:dyDescent="0.35">
      <c r="A22" s="135"/>
      <c r="B22" s="134" t="s">
        <v>84</v>
      </c>
      <c r="C22" s="128">
        <v>33</v>
      </c>
      <c r="D22" s="128" t="s">
        <v>61</v>
      </c>
      <c r="E22" s="129"/>
      <c r="F22" s="130"/>
      <c r="G22" s="130"/>
      <c r="H22" s="130"/>
      <c r="I22" s="130"/>
      <c r="J22" s="130">
        <v>100</v>
      </c>
      <c r="K22" s="130">
        <v>100</v>
      </c>
      <c r="L22" s="130">
        <v>100</v>
      </c>
      <c r="M22" s="130">
        <v>88</v>
      </c>
      <c r="N22" s="131"/>
      <c r="O22" s="132"/>
    </row>
    <row r="23" spans="1:15" s="119" customFormat="1" ht="30" customHeight="1" x14ac:dyDescent="0.35">
      <c r="A23" s="135"/>
      <c r="B23" s="139" t="s">
        <v>85</v>
      </c>
      <c r="C23" s="128">
        <v>5</v>
      </c>
      <c r="D23" s="128">
        <v>1</v>
      </c>
      <c r="E23" s="129">
        <v>51</v>
      </c>
      <c r="F23" s="130">
        <v>24</v>
      </c>
      <c r="G23" s="130">
        <v>83</v>
      </c>
      <c r="H23" s="130">
        <v>60</v>
      </c>
      <c r="I23" s="130">
        <v>100</v>
      </c>
      <c r="J23" s="130">
        <v>94</v>
      </c>
      <c r="K23" s="130">
        <v>68</v>
      </c>
      <c r="L23" s="130">
        <v>93</v>
      </c>
      <c r="M23" s="130">
        <v>69</v>
      </c>
      <c r="N23" s="131"/>
      <c r="O23" s="132"/>
    </row>
    <row r="24" spans="1:15" s="119" customFormat="1" ht="30" customHeight="1" x14ac:dyDescent="0.35">
      <c r="A24" s="135"/>
      <c r="B24" s="139" t="s">
        <v>86</v>
      </c>
      <c r="C24" s="140">
        <v>224</v>
      </c>
      <c r="D24" s="141">
        <v>204</v>
      </c>
      <c r="E24" s="129"/>
      <c r="F24" s="130">
        <v>100</v>
      </c>
      <c r="G24" s="130">
        <v>100</v>
      </c>
      <c r="H24" s="130"/>
      <c r="I24" s="130"/>
      <c r="J24" s="130"/>
      <c r="K24" s="130"/>
      <c r="L24" s="130"/>
      <c r="M24" s="130"/>
      <c r="N24" s="131"/>
      <c r="O24" s="132"/>
    </row>
    <row r="25" spans="1:15" s="119" customFormat="1" ht="30" customHeight="1" x14ac:dyDescent="0.35">
      <c r="A25" s="133"/>
      <c r="B25" s="139" t="s">
        <v>193</v>
      </c>
      <c r="C25" s="128">
        <v>34</v>
      </c>
      <c r="D25" s="128">
        <v>16</v>
      </c>
      <c r="E25" s="129"/>
      <c r="F25" s="130">
        <v>0</v>
      </c>
      <c r="G25" s="130">
        <v>99</v>
      </c>
      <c r="H25" s="130">
        <v>37</v>
      </c>
      <c r="I25" s="130"/>
      <c r="J25" s="130"/>
      <c r="K25" s="130"/>
      <c r="L25" s="130"/>
      <c r="M25" s="130"/>
      <c r="N25" s="131"/>
      <c r="O25" s="132"/>
    </row>
    <row r="26" spans="1:15" s="119" customFormat="1" ht="30" customHeight="1" x14ac:dyDescent="0.35">
      <c r="A26" s="135"/>
      <c r="B26" s="127" t="s">
        <v>89</v>
      </c>
      <c r="C26" s="128" t="s">
        <v>61</v>
      </c>
      <c r="D26" s="128">
        <v>8</v>
      </c>
      <c r="E26" s="129">
        <v>79</v>
      </c>
      <c r="F26" s="130">
        <v>100</v>
      </c>
      <c r="G26" s="130">
        <v>100</v>
      </c>
      <c r="H26" s="130">
        <v>100</v>
      </c>
      <c r="I26" s="130"/>
      <c r="J26" s="130">
        <v>20</v>
      </c>
      <c r="K26" s="130">
        <v>84</v>
      </c>
      <c r="L26" s="130">
        <v>28</v>
      </c>
      <c r="M26" s="130"/>
      <c r="N26" s="131"/>
      <c r="O26" s="132"/>
    </row>
    <row r="27" spans="1:15" s="119" customFormat="1" ht="30" customHeight="1" x14ac:dyDescent="0.35">
      <c r="A27" s="133"/>
      <c r="B27" s="127" t="s">
        <v>91</v>
      </c>
      <c r="C27" s="128">
        <v>30</v>
      </c>
      <c r="D27" s="128">
        <v>1</v>
      </c>
      <c r="E27" s="129">
        <v>99</v>
      </c>
      <c r="F27" s="130">
        <v>0</v>
      </c>
      <c r="G27" s="130">
        <v>40</v>
      </c>
      <c r="H27" s="130">
        <v>10</v>
      </c>
      <c r="I27" s="130">
        <v>89</v>
      </c>
      <c r="J27" s="130"/>
      <c r="K27" s="130"/>
      <c r="L27" s="130"/>
      <c r="M27" s="130"/>
      <c r="N27" s="131"/>
      <c r="O27" s="132"/>
    </row>
    <row r="28" spans="1:15" s="119" customFormat="1" ht="30" customHeight="1" x14ac:dyDescent="0.35">
      <c r="A28" s="135"/>
      <c r="B28" s="127" t="s">
        <v>92</v>
      </c>
      <c r="C28" s="128">
        <v>15</v>
      </c>
      <c r="D28" s="128" t="s">
        <v>61</v>
      </c>
      <c r="E28" s="129"/>
      <c r="F28" s="130"/>
      <c r="G28" s="130"/>
      <c r="H28" s="130"/>
      <c r="I28" s="130"/>
      <c r="J28" s="130">
        <v>74</v>
      </c>
      <c r="K28" s="130">
        <v>97</v>
      </c>
      <c r="L28" s="130">
        <v>94</v>
      </c>
      <c r="M28" s="142">
        <v>94</v>
      </c>
      <c r="N28" s="131"/>
      <c r="O28" s="132"/>
    </row>
    <row r="29" spans="1:15" s="119" customFormat="1" ht="30" customHeight="1" x14ac:dyDescent="0.35">
      <c r="A29" s="133"/>
      <c r="B29" s="127" t="s">
        <v>93</v>
      </c>
      <c r="C29" s="128">
        <v>81</v>
      </c>
      <c r="D29" s="128">
        <v>1</v>
      </c>
      <c r="E29" s="129"/>
      <c r="F29" s="130">
        <v>100</v>
      </c>
      <c r="G29" s="130">
        <v>100</v>
      </c>
      <c r="H29" s="130">
        <v>97</v>
      </c>
      <c r="I29" s="130"/>
      <c r="J29" s="130"/>
      <c r="K29" s="130"/>
      <c r="L29" s="130"/>
      <c r="M29" s="130"/>
      <c r="N29" s="131"/>
      <c r="O29" s="132"/>
    </row>
    <row r="30" spans="1:15" s="119" customFormat="1" ht="30" customHeight="1" x14ac:dyDescent="0.35">
      <c r="A30" s="133"/>
      <c r="B30" s="127" t="s">
        <v>198</v>
      </c>
      <c r="C30" s="128">
        <v>22</v>
      </c>
      <c r="D30" s="128">
        <v>1</v>
      </c>
      <c r="E30" s="129"/>
      <c r="F30" s="130">
        <v>96</v>
      </c>
      <c r="G30" s="130">
        <v>99</v>
      </c>
      <c r="H30" s="130">
        <v>68</v>
      </c>
      <c r="I30" s="130">
        <v>78</v>
      </c>
      <c r="J30" s="130">
        <v>91</v>
      </c>
      <c r="K30" s="130">
        <v>72</v>
      </c>
      <c r="L30" s="130">
        <v>88</v>
      </c>
      <c r="M30" s="130"/>
      <c r="N30" s="131">
        <v>100</v>
      </c>
      <c r="O30" s="132"/>
    </row>
    <row r="31" spans="1:15" s="119" customFormat="1" ht="30" customHeight="1" x14ac:dyDescent="0.35">
      <c r="A31" s="135"/>
      <c r="B31" s="127" t="s">
        <v>96</v>
      </c>
      <c r="C31" s="143" t="s">
        <v>61</v>
      </c>
      <c r="D31" s="143" t="s">
        <v>61</v>
      </c>
      <c r="E31" s="129">
        <v>13</v>
      </c>
      <c r="F31" s="130">
        <v>96</v>
      </c>
      <c r="G31" s="130">
        <v>94</v>
      </c>
      <c r="H31" s="130">
        <v>84</v>
      </c>
      <c r="I31" s="130">
        <v>78</v>
      </c>
      <c r="J31" s="130"/>
      <c r="K31" s="130"/>
      <c r="L31" s="130"/>
      <c r="M31" s="130"/>
      <c r="N31" s="131">
        <v>100</v>
      </c>
      <c r="O31" s="132"/>
    </row>
    <row r="32" spans="1:15" s="119" customFormat="1" ht="30" customHeight="1" x14ac:dyDescent="0.35">
      <c r="A32" s="133"/>
      <c r="B32" s="127" t="s">
        <v>99</v>
      </c>
      <c r="C32" s="128">
        <v>21</v>
      </c>
      <c r="D32" s="128" t="s">
        <v>61</v>
      </c>
      <c r="E32" s="129"/>
      <c r="F32" s="130"/>
      <c r="G32" s="130"/>
      <c r="H32" s="130"/>
      <c r="I32" s="130"/>
      <c r="J32" s="130">
        <v>100</v>
      </c>
      <c r="K32" s="130">
        <v>87</v>
      </c>
      <c r="L32" s="130">
        <v>94</v>
      </c>
      <c r="M32" s="130">
        <v>100</v>
      </c>
      <c r="N32" s="131"/>
      <c r="O32" s="132"/>
    </row>
    <row r="33" spans="1:15" s="119" customFormat="1" ht="30" customHeight="1" thickBot="1" x14ac:dyDescent="0.4">
      <c r="A33" s="135"/>
      <c r="B33" s="144" t="s">
        <v>100</v>
      </c>
      <c r="C33" s="145">
        <v>7</v>
      </c>
      <c r="D33" s="145" t="s">
        <v>61</v>
      </c>
      <c r="E33" s="146">
        <v>96</v>
      </c>
      <c r="F33" s="147">
        <v>100</v>
      </c>
      <c r="G33" s="147">
        <v>100</v>
      </c>
      <c r="H33" s="147">
        <v>100</v>
      </c>
      <c r="I33" s="147">
        <v>100</v>
      </c>
      <c r="J33" s="147"/>
      <c r="K33" s="147"/>
      <c r="L33" s="147"/>
      <c r="M33" s="147"/>
      <c r="N33" s="148"/>
      <c r="O33" s="132"/>
    </row>
    <row r="34" spans="1:15" x14ac:dyDescent="0.3">
      <c r="A34" s="4"/>
      <c r="B34" s="162" t="s">
        <v>101</v>
      </c>
      <c r="C34" s="162"/>
      <c r="D34" s="162"/>
      <c r="E34" s="162"/>
      <c r="F34" s="162"/>
      <c r="G34" s="162"/>
      <c r="H34" s="162"/>
      <c r="I34" s="162"/>
      <c r="J34" s="52"/>
      <c r="K34" s="52"/>
      <c r="L34" s="53"/>
      <c r="M34" s="53"/>
      <c r="N34" s="53"/>
      <c r="O34" s="4"/>
    </row>
    <row r="35" spans="1:15" x14ac:dyDescent="0.3">
      <c r="A35" s="4"/>
      <c r="B35" s="150" t="s">
        <v>102</v>
      </c>
      <c r="C35" s="150"/>
      <c r="D35" s="150"/>
      <c r="E35" s="150"/>
      <c r="F35" s="150"/>
      <c r="G35" s="150"/>
      <c r="H35" s="150"/>
      <c r="I35" s="150"/>
      <c r="J35" s="55"/>
      <c r="K35" s="55"/>
      <c r="L35" s="55"/>
      <c r="M35" s="55"/>
      <c r="N35" s="55"/>
      <c r="O35" s="4"/>
    </row>
    <row r="36" spans="1:15" ht="16.2" x14ac:dyDescent="0.3">
      <c r="A36" s="4"/>
      <c r="B36" s="58" t="s">
        <v>103</v>
      </c>
      <c r="C36" s="59"/>
      <c r="D36" s="59"/>
      <c r="E36" s="59"/>
      <c r="F36" s="59"/>
      <c r="G36" s="59"/>
      <c r="H36" s="59"/>
      <c r="I36" s="59"/>
      <c r="J36" s="55"/>
      <c r="K36" s="55"/>
      <c r="L36" s="55"/>
      <c r="M36" s="55"/>
      <c r="N36" s="55"/>
      <c r="O36" s="4"/>
    </row>
    <row r="37" spans="1:15" x14ac:dyDescent="0.3">
      <c r="A37" s="4"/>
      <c r="B37" s="149" t="s">
        <v>199</v>
      </c>
      <c r="C37" s="4"/>
      <c r="D37" s="4"/>
      <c r="E37" s="4"/>
      <c r="F37" s="4"/>
      <c r="G37" s="4"/>
      <c r="H37" s="4"/>
      <c r="I37" s="4"/>
      <c r="J37" s="55"/>
      <c r="K37" s="55"/>
      <c r="L37" s="55"/>
      <c r="M37" s="55"/>
      <c r="N37" s="55"/>
      <c r="O37" s="4"/>
    </row>
  </sheetData>
  <sheetProtection password="EF79" sheet="1" objects="1" scenarios="1" selectLockedCells="1" selectUnlockedCells="1"/>
  <mergeCells count="23">
    <mergeCell ref="M5:M9"/>
    <mergeCell ref="N5:N9"/>
    <mergeCell ref="E1:O1"/>
    <mergeCell ref="E2:O2"/>
    <mergeCell ref="B3:D4"/>
    <mergeCell ref="E3:N3"/>
    <mergeCell ref="E4:I4"/>
    <mergeCell ref="J4:N4"/>
    <mergeCell ref="K5:K9"/>
    <mergeCell ref="L5:L9"/>
    <mergeCell ref="J5:J9"/>
    <mergeCell ref="B35:I35"/>
    <mergeCell ref="B6:D6"/>
    <mergeCell ref="B7:D7"/>
    <mergeCell ref="B8:D8"/>
    <mergeCell ref="C9:D9"/>
    <mergeCell ref="I5:I9"/>
    <mergeCell ref="B34:I34"/>
    <mergeCell ref="G5:G9"/>
    <mergeCell ref="B5:D5"/>
    <mergeCell ref="E5:E9"/>
    <mergeCell ref="F5:F9"/>
    <mergeCell ref="H5:H9"/>
  </mergeCells>
  <conditionalFormatting sqref="E11:N33">
    <cfRule type="cellIs" dxfId="107" priority="29" stopIfTrue="1" operator="equal">
      <formula>""</formula>
    </cfRule>
    <cfRule type="cellIs" dxfId="106" priority="30" operator="lessThan">
      <formula>70</formula>
    </cfRule>
    <cfRule type="cellIs" dxfId="105" priority="31" operator="between">
      <formula>70</formula>
      <formula>90</formula>
    </cfRule>
    <cfRule type="cellIs" dxfId="104" priority="32" operator="greaterThan">
      <formula>90</formula>
    </cfRule>
  </conditionalFormatting>
  <printOptions verticalCentered="1"/>
  <pageMargins left="0.2" right="0.2" top="0.25" bottom="0.1" header="0" footer="0"/>
  <pageSetup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53"/>
  <sheetViews>
    <sheetView topLeftCell="A13" zoomScale="90" zoomScaleNormal="90" workbookViewId="0">
      <pane xSplit="4" topLeftCell="E1" activePane="topRight" state="frozen"/>
      <selection activeCell="A5" sqref="A5"/>
      <selection pane="topRight" activeCell="AB5" sqref="AB5:AB9"/>
    </sheetView>
  </sheetViews>
  <sheetFormatPr defaultRowHeight="14.4" x14ac:dyDescent="0.3"/>
  <cols>
    <col min="1" max="1" width="2" style="60" bestFit="1" customWidth="1"/>
    <col min="2" max="2" width="37.6640625" customWidth="1"/>
    <col min="3" max="3" width="5.109375" customWidth="1"/>
    <col min="4" max="4" width="5.5546875" customWidth="1"/>
    <col min="5" max="7" width="4.109375" customWidth="1"/>
    <col min="8" max="9" width="5.44140625" customWidth="1"/>
    <col min="10" max="24" width="4.109375" customWidth="1"/>
    <col min="25" max="25" width="4" customWidth="1"/>
    <col min="26" max="29" width="4.109375" customWidth="1"/>
    <col min="30" max="30" width="5" customWidth="1"/>
    <col min="31" max="31" width="5.44140625" customWidth="1"/>
    <col min="32" max="37" width="4.109375" customWidth="1"/>
    <col min="38" max="38" width="5.33203125" customWidth="1"/>
    <col min="39" max="46" width="4.109375" customWidth="1"/>
    <col min="47" max="47" width="5.44140625" customWidth="1"/>
    <col min="48" max="50" width="4.109375" customWidth="1"/>
    <col min="51" max="51" width="4.44140625" customWidth="1"/>
  </cols>
  <sheetData>
    <row r="1" spans="1:51" ht="20.25" customHeight="1" x14ac:dyDescent="0.3">
      <c r="B1" s="1"/>
      <c r="C1" s="1"/>
      <c r="D1" s="1"/>
      <c r="E1" s="174" t="s">
        <v>104</v>
      </c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74"/>
      <c r="AU1" s="174"/>
      <c r="AV1" s="174"/>
      <c r="AW1" s="174"/>
      <c r="AX1" s="174"/>
      <c r="AY1" s="174"/>
    </row>
    <row r="2" spans="1:51" ht="15" customHeight="1" thickBot="1" x14ac:dyDescent="0.3">
      <c r="B2" s="2"/>
      <c r="C2" s="2"/>
      <c r="D2" s="2"/>
      <c r="E2" s="175" t="s">
        <v>0</v>
      </c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</row>
    <row r="3" spans="1:51" ht="27.75" customHeight="1" thickBot="1" x14ac:dyDescent="0.35">
      <c r="B3" s="176"/>
      <c r="C3" s="176"/>
      <c r="D3" s="177"/>
      <c r="E3" s="213" t="s">
        <v>1</v>
      </c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61"/>
      <c r="X3" s="62"/>
      <c r="Y3" s="3"/>
      <c r="Z3" s="215" t="s">
        <v>2</v>
      </c>
      <c r="AA3" s="216"/>
      <c r="AB3" s="216"/>
      <c r="AC3" s="216"/>
      <c r="AD3" s="216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8"/>
      <c r="AU3" s="218"/>
      <c r="AV3" s="218"/>
      <c r="AW3" s="218"/>
      <c r="AX3" s="218"/>
      <c r="AY3" s="219"/>
    </row>
    <row r="4" spans="1:51" ht="18" customHeight="1" x14ac:dyDescent="0.3">
      <c r="B4" s="176"/>
      <c r="C4" s="176"/>
      <c r="D4" s="177"/>
      <c r="E4" s="181" t="s">
        <v>3</v>
      </c>
      <c r="F4" s="182"/>
      <c r="G4" s="182"/>
      <c r="H4" s="182"/>
      <c r="I4" s="182"/>
      <c r="J4" s="182"/>
      <c r="K4" s="183"/>
      <c r="L4" s="186" t="s">
        <v>4</v>
      </c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5"/>
      <c r="Y4" s="4"/>
      <c r="Z4" s="187" t="s">
        <v>3</v>
      </c>
      <c r="AA4" s="188"/>
      <c r="AB4" s="188"/>
      <c r="AC4" s="188"/>
      <c r="AD4" s="188"/>
      <c r="AE4" s="188"/>
      <c r="AF4" s="189"/>
      <c r="AG4" s="76"/>
      <c r="AH4" s="220" t="s">
        <v>4</v>
      </c>
      <c r="AI4" s="220"/>
      <c r="AJ4" s="220"/>
      <c r="AK4" s="220"/>
      <c r="AL4" s="220"/>
      <c r="AM4" s="220"/>
      <c r="AN4" s="220"/>
      <c r="AO4" s="220"/>
      <c r="AP4" s="220"/>
      <c r="AQ4" s="220"/>
      <c r="AR4" s="220"/>
      <c r="AS4" s="220"/>
      <c r="AT4" s="221"/>
      <c r="AU4" s="221"/>
      <c r="AV4" s="221"/>
      <c r="AW4" s="221"/>
      <c r="AX4" s="222"/>
      <c r="AY4" s="223"/>
    </row>
    <row r="5" spans="1:51" ht="121.5" customHeight="1" x14ac:dyDescent="0.3">
      <c r="B5" s="163" t="s">
        <v>105</v>
      </c>
      <c r="C5" s="163"/>
      <c r="D5" s="164"/>
      <c r="E5" s="165" t="s">
        <v>6</v>
      </c>
      <c r="F5" s="159" t="s">
        <v>106</v>
      </c>
      <c r="G5" s="159" t="str">
        <f>'[1]Inpt 2014'!$G$5</f>
        <v>Vancomycin-Resistant Enterococcus (VRE)</v>
      </c>
      <c r="H5" s="159" t="s">
        <v>9</v>
      </c>
      <c r="I5" s="159" t="s">
        <v>10</v>
      </c>
      <c r="J5" s="159" t="s">
        <v>11</v>
      </c>
      <c r="K5" s="159" t="s">
        <v>12</v>
      </c>
      <c r="L5" s="168" t="s">
        <v>13</v>
      </c>
      <c r="M5" s="168" t="s">
        <v>14</v>
      </c>
      <c r="N5" s="168" t="s">
        <v>15</v>
      </c>
      <c r="O5" s="168" t="s">
        <v>16</v>
      </c>
      <c r="P5" s="168" t="s">
        <v>17</v>
      </c>
      <c r="Q5" s="168" t="s">
        <v>19</v>
      </c>
      <c r="R5" s="168" t="s">
        <v>20</v>
      </c>
      <c r="S5" s="168" t="s">
        <v>23</v>
      </c>
      <c r="T5" s="168" t="s">
        <v>24</v>
      </c>
      <c r="U5" s="168" t="s">
        <v>26</v>
      </c>
      <c r="V5" s="168" t="s">
        <v>27</v>
      </c>
      <c r="W5" s="168" t="s">
        <v>28</v>
      </c>
      <c r="X5" s="204" t="s">
        <v>29</v>
      </c>
      <c r="Y5" s="5"/>
      <c r="Z5" s="207" t="s">
        <v>6</v>
      </c>
      <c r="AA5" s="159" t="s">
        <v>7</v>
      </c>
      <c r="AB5" s="210" t="s">
        <v>8</v>
      </c>
      <c r="AC5" s="159" t="s">
        <v>106</v>
      </c>
      <c r="AD5" s="192" t="s">
        <v>30</v>
      </c>
      <c r="AE5" s="192" t="s">
        <v>9</v>
      </c>
      <c r="AF5" s="192" t="s">
        <v>10</v>
      </c>
      <c r="AG5" s="159" t="s">
        <v>12</v>
      </c>
      <c r="AH5" s="168" t="s">
        <v>13</v>
      </c>
      <c r="AI5" s="168" t="s">
        <v>14</v>
      </c>
      <c r="AJ5" s="168" t="s">
        <v>15</v>
      </c>
      <c r="AK5" s="168" t="s">
        <v>16</v>
      </c>
      <c r="AL5" s="168" t="s">
        <v>17</v>
      </c>
      <c r="AM5" s="168" t="s">
        <v>31</v>
      </c>
      <c r="AN5" s="168" t="s">
        <v>19</v>
      </c>
      <c r="AO5" s="168" t="s">
        <v>20</v>
      </c>
      <c r="AP5" s="168" t="s">
        <v>32</v>
      </c>
      <c r="AQ5" s="168" t="s">
        <v>22</v>
      </c>
      <c r="AR5" s="168" t="s">
        <v>23</v>
      </c>
      <c r="AS5" s="168" t="s">
        <v>24</v>
      </c>
      <c r="AT5" s="168" t="s">
        <v>25</v>
      </c>
      <c r="AU5" s="168" t="s">
        <v>33</v>
      </c>
      <c r="AV5" s="168" t="s">
        <v>26</v>
      </c>
      <c r="AW5" s="198" t="s">
        <v>27</v>
      </c>
      <c r="AX5" s="201" t="s">
        <v>28</v>
      </c>
      <c r="AY5" s="171" t="s">
        <v>29</v>
      </c>
    </row>
    <row r="6" spans="1:51" ht="30" customHeight="1" x14ac:dyDescent="0.3">
      <c r="B6" s="151" t="s">
        <v>34</v>
      </c>
      <c r="C6" s="151"/>
      <c r="D6" s="152"/>
      <c r="E6" s="166"/>
      <c r="F6" s="160"/>
      <c r="G6" s="160"/>
      <c r="H6" s="160"/>
      <c r="I6" s="160"/>
      <c r="J6" s="160"/>
      <c r="K6" s="160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205"/>
      <c r="Y6" s="5"/>
      <c r="Z6" s="208"/>
      <c r="AA6" s="160"/>
      <c r="AB6" s="211"/>
      <c r="AC6" s="160"/>
      <c r="AD6" s="193"/>
      <c r="AE6" s="193"/>
      <c r="AF6" s="193"/>
      <c r="AG6" s="160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169"/>
      <c r="AS6" s="169"/>
      <c r="AT6" s="169"/>
      <c r="AU6" s="169"/>
      <c r="AV6" s="169"/>
      <c r="AW6" s="199"/>
      <c r="AX6" s="202"/>
      <c r="AY6" s="172"/>
    </row>
    <row r="7" spans="1:51" ht="30" customHeight="1" x14ac:dyDescent="0.3">
      <c r="B7" s="153" t="s">
        <v>35</v>
      </c>
      <c r="C7" s="153"/>
      <c r="D7" s="154"/>
      <c r="E7" s="166"/>
      <c r="F7" s="160"/>
      <c r="G7" s="160"/>
      <c r="H7" s="160"/>
      <c r="I7" s="160"/>
      <c r="J7" s="160"/>
      <c r="K7" s="160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205"/>
      <c r="Y7" s="5"/>
      <c r="Z7" s="208"/>
      <c r="AA7" s="160"/>
      <c r="AB7" s="211"/>
      <c r="AC7" s="160"/>
      <c r="AD7" s="193"/>
      <c r="AE7" s="193"/>
      <c r="AF7" s="193"/>
      <c r="AG7" s="160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  <c r="AU7" s="169"/>
      <c r="AV7" s="169"/>
      <c r="AW7" s="199"/>
      <c r="AX7" s="202"/>
      <c r="AY7" s="172"/>
    </row>
    <row r="8" spans="1:51" ht="30" customHeight="1" thickBot="1" x14ac:dyDescent="0.35">
      <c r="B8" s="155" t="s">
        <v>36</v>
      </c>
      <c r="C8" s="155"/>
      <c r="D8" s="156"/>
      <c r="E8" s="166"/>
      <c r="F8" s="160"/>
      <c r="G8" s="160"/>
      <c r="H8" s="160"/>
      <c r="I8" s="160"/>
      <c r="J8" s="160"/>
      <c r="K8" s="160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205"/>
      <c r="Y8" s="5"/>
      <c r="Z8" s="208"/>
      <c r="AA8" s="160"/>
      <c r="AB8" s="211"/>
      <c r="AC8" s="160"/>
      <c r="AD8" s="193"/>
      <c r="AE8" s="193"/>
      <c r="AF8" s="193"/>
      <c r="AG8" s="160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99"/>
      <c r="AX8" s="202"/>
      <c r="AY8" s="172"/>
    </row>
    <row r="9" spans="1:51" ht="19.5" customHeight="1" thickBot="1" x14ac:dyDescent="0.35">
      <c r="B9" s="6"/>
      <c r="C9" s="157" t="s">
        <v>37</v>
      </c>
      <c r="D9" s="158"/>
      <c r="E9" s="167"/>
      <c r="F9" s="161"/>
      <c r="G9" s="161"/>
      <c r="H9" s="161"/>
      <c r="I9" s="161"/>
      <c r="J9" s="161"/>
      <c r="K9" s="161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206"/>
      <c r="Y9" s="5"/>
      <c r="Z9" s="209"/>
      <c r="AA9" s="161"/>
      <c r="AB9" s="212"/>
      <c r="AC9" s="161"/>
      <c r="AD9" s="194"/>
      <c r="AE9" s="194"/>
      <c r="AF9" s="194"/>
      <c r="AG9" s="161"/>
      <c r="AH9" s="170"/>
      <c r="AI9" s="170"/>
      <c r="AJ9" s="170"/>
      <c r="AK9" s="170"/>
      <c r="AL9" s="170"/>
      <c r="AM9" s="170"/>
      <c r="AN9" s="170"/>
      <c r="AO9" s="170"/>
      <c r="AP9" s="170"/>
      <c r="AQ9" s="170"/>
      <c r="AR9" s="170"/>
      <c r="AS9" s="170"/>
      <c r="AT9" s="170"/>
      <c r="AU9" s="170"/>
      <c r="AV9" s="170"/>
      <c r="AW9" s="200"/>
      <c r="AX9" s="203"/>
      <c r="AY9" s="173"/>
    </row>
    <row r="10" spans="1:51" ht="15" customHeight="1" thickBot="1" x14ac:dyDescent="0.35">
      <c r="B10" s="7" t="s">
        <v>38</v>
      </c>
      <c r="C10" s="8" t="s">
        <v>39</v>
      </c>
      <c r="D10" s="8" t="s">
        <v>40</v>
      </c>
      <c r="E10" s="63">
        <v>39</v>
      </c>
      <c r="F10" s="64" t="s">
        <v>111</v>
      </c>
      <c r="G10" s="64" t="s">
        <v>107</v>
      </c>
      <c r="H10" s="64">
        <v>506</v>
      </c>
      <c r="I10" s="64">
        <v>350</v>
      </c>
      <c r="J10" s="64">
        <v>117</v>
      </c>
      <c r="K10" s="64" t="s">
        <v>112</v>
      </c>
      <c r="L10" s="67" t="s">
        <v>108</v>
      </c>
      <c r="M10" s="74" t="s">
        <v>113</v>
      </c>
      <c r="N10" s="67" t="s">
        <v>114</v>
      </c>
      <c r="O10" s="67" t="s">
        <v>115</v>
      </c>
      <c r="P10" s="67">
        <v>81</v>
      </c>
      <c r="Q10" s="67" t="s">
        <v>107</v>
      </c>
      <c r="R10" s="67">
        <v>37</v>
      </c>
      <c r="S10" s="67" t="s">
        <v>116</v>
      </c>
      <c r="T10" s="67" t="s">
        <v>117</v>
      </c>
      <c r="U10" s="67" t="s">
        <v>114</v>
      </c>
      <c r="V10" s="67">
        <v>88</v>
      </c>
      <c r="W10" s="67" t="s">
        <v>118</v>
      </c>
      <c r="X10" s="75" t="s">
        <v>119</v>
      </c>
      <c r="Y10" s="15"/>
      <c r="Z10" s="63">
        <v>107</v>
      </c>
      <c r="AA10" s="66" t="s">
        <v>58</v>
      </c>
      <c r="AB10" s="66" t="s">
        <v>110</v>
      </c>
      <c r="AC10" s="66" t="s">
        <v>58</v>
      </c>
      <c r="AD10" s="66">
        <v>158</v>
      </c>
      <c r="AE10" s="66" t="s">
        <v>120</v>
      </c>
      <c r="AF10" s="66">
        <v>34</v>
      </c>
      <c r="AG10" s="66" t="s">
        <v>109</v>
      </c>
      <c r="AH10" s="67" t="s">
        <v>116</v>
      </c>
      <c r="AI10" s="67">
        <v>78</v>
      </c>
      <c r="AJ10" s="67">
        <v>41</v>
      </c>
      <c r="AK10" s="67">
        <v>56</v>
      </c>
      <c r="AL10" s="16">
        <v>2211</v>
      </c>
      <c r="AM10" s="16">
        <v>47</v>
      </c>
      <c r="AN10" s="67" t="s">
        <v>107</v>
      </c>
      <c r="AO10" s="16">
        <v>362</v>
      </c>
      <c r="AP10" s="67" t="s">
        <v>141</v>
      </c>
      <c r="AQ10" s="67" t="s">
        <v>139</v>
      </c>
      <c r="AR10" s="16">
        <v>28</v>
      </c>
      <c r="AS10" s="16">
        <v>115</v>
      </c>
      <c r="AT10" s="67" t="s">
        <v>139</v>
      </c>
      <c r="AU10" s="67">
        <v>63</v>
      </c>
      <c r="AV10" s="16" t="s">
        <v>121</v>
      </c>
      <c r="AW10" s="65">
        <v>119</v>
      </c>
      <c r="AX10" s="68" t="s">
        <v>123</v>
      </c>
      <c r="AY10" s="69" t="s">
        <v>122</v>
      </c>
    </row>
    <row r="11" spans="1:51" ht="15" customHeight="1" x14ac:dyDescent="0.25">
      <c r="B11" s="18" t="s">
        <v>60</v>
      </c>
      <c r="C11" s="19">
        <v>10</v>
      </c>
      <c r="D11" s="19" t="s">
        <v>61</v>
      </c>
      <c r="E11" s="20"/>
      <c r="F11" s="20"/>
      <c r="G11" s="20"/>
      <c r="H11" s="20"/>
      <c r="I11" s="20"/>
      <c r="J11" s="20"/>
      <c r="K11" s="20"/>
      <c r="L11" s="20">
        <v>88</v>
      </c>
      <c r="M11" s="20">
        <v>100</v>
      </c>
      <c r="N11" s="20">
        <v>100</v>
      </c>
      <c r="O11" s="20">
        <v>100</v>
      </c>
      <c r="P11" s="20">
        <v>99</v>
      </c>
      <c r="Q11" s="20">
        <v>100</v>
      </c>
      <c r="R11" s="20">
        <v>100</v>
      </c>
      <c r="S11" s="20">
        <v>100</v>
      </c>
      <c r="T11" s="20">
        <v>100</v>
      </c>
      <c r="U11" s="20">
        <v>100</v>
      </c>
      <c r="V11" s="20">
        <v>91</v>
      </c>
      <c r="W11" s="20">
        <v>100</v>
      </c>
      <c r="X11" s="24"/>
      <c r="Y11" s="25"/>
      <c r="Z11" s="20"/>
      <c r="AA11" s="20"/>
      <c r="AB11" s="20"/>
      <c r="AC11" s="20"/>
      <c r="AD11" s="20"/>
      <c r="AE11" s="20"/>
      <c r="AF11" s="20"/>
      <c r="AG11" s="20"/>
      <c r="AH11" s="20">
        <v>89</v>
      </c>
      <c r="AI11" s="20">
        <v>100</v>
      </c>
      <c r="AJ11" s="20">
        <v>100</v>
      </c>
      <c r="AK11" s="20">
        <v>100</v>
      </c>
      <c r="AL11" s="20">
        <v>100</v>
      </c>
      <c r="AM11" s="20">
        <v>98</v>
      </c>
      <c r="AN11" s="20">
        <v>100</v>
      </c>
      <c r="AO11" s="20">
        <v>100</v>
      </c>
      <c r="AP11" s="20">
        <v>100</v>
      </c>
      <c r="AQ11" s="20"/>
      <c r="AR11" s="20">
        <v>100</v>
      </c>
      <c r="AS11" s="20">
        <v>99</v>
      </c>
      <c r="AT11" s="20">
        <v>100</v>
      </c>
      <c r="AU11" s="20"/>
      <c r="AV11" s="20">
        <v>100</v>
      </c>
      <c r="AW11" s="20">
        <v>93</v>
      </c>
      <c r="AX11" s="20">
        <v>100</v>
      </c>
      <c r="AY11" s="20"/>
    </row>
    <row r="12" spans="1:51" ht="15" customHeight="1" x14ac:dyDescent="0.25">
      <c r="B12" s="26" t="s">
        <v>62</v>
      </c>
      <c r="C12" s="27">
        <v>7</v>
      </c>
      <c r="D12" s="27">
        <v>1</v>
      </c>
      <c r="E12" s="28">
        <v>100</v>
      </c>
      <c r="F12" s="29">
        <v>50</v>
      </c>
      <c r="G12" s="29"/>
      <c r="H12" s="29"/>
      <c r="I12" s="29"/>
      <c r="J12" s="29"/>
      <c r="K12" s="29"/>
      <c r="L12" s="29"/>
      <c r="M12" s="29">
        <v>57</v>
      </c>
      <c r="N12" s="29">
        <v>50</v>
      </c>
      <c r="O12" s="20">
        <v>5</v>
      </c>
      <c r="P12" s="20">
        <v>47</v>
      </c>
      <c r="Q12" s="20"/>
      <c r="R12" s="20"/>
      <c r="S12" s="20">
        <v>11</v>
      </c>
      <c r="T12" s="20">
        <v>89</v>
      </c>
      <c r="U12" s="20">
        <v>17</v>
      </c>
      <c r="V12" s="20"/>
      <c r="W12" s="20">
        <v>6</v>
      </c>
      <c r="X12" s="32"/>
      <c r="Y12" s="25"/>
      <c r="Z12" s="20">
        <v>100</v>
      </c>
      <c r="AA12" s="20">
        <v>33</v>
      </c>
      <c r="AB12" s="20">
        <v>20</v>
      </c>
      <c r="AC12" s="20">
        <v>67</v>
      </c>
      <c r="AD12" s="20"/>
      <c r="AE12" s="20"/>
      <c r="AF12" s="20"/>
      <c r="AG12" s="20"/>
      <c r="AH12" s="20"/>
      <c r="AI12" s="20">
        <v>36</v>
      </c>
      <c r="AJ12" s="20">
        <v>15</v>
      </c>
      <c r="AK12" s="20">
        <v>20</v>
      </c>
      <c r="AL12" s="20">
        <v>55</v>
      </c>
      <c r="AM12" s="20"/>
      <c r="AN12" s="20"/>
      <c r="AO12" s="20">
        <v>2</v>
      </c>
      <c r="AP12" s="20"/>
      <c r="AQ12" s="20"/>
      <c r="AR12" s="20">
        <v>11</v>
      </c>
      <c r="AS12" s="20">
        <v>75</v>
      </c>
      <c r="AT12" s="20"/>
      <c r="AU12" s="20"/>
      <c r="AV12" s="20">
        <v>7</v>
      </c>
      <c r="AW12" s="20"/>
      <c r="AX12" s="20"/>
      <c r="AY12" s="20"/>
    </row>
    <row r="13" spans="1:51" ht="15" customHeight="1" x14ac:dyDescent="0.25">
      <c r="B13" s="26" t="s">
        <v>63</v>
      </c>
      <c r="C13" s="27">
        <v>12</v>
      </c>
      <c r="D13" s="27" t="s">
        <v>61</v>
      </c>
      <c r="E13" s="28"/>
      <c r="F13" s="29"/>
      <c r="G13" s="29"/>
      <c r="H13" s="29"/>
      <c r="I13" s="29">
        <v>99</v>
      </c>
      <c r="J13" s="29">
        <v>55</v>
      </c>
      <c r="K13" s="29"/>
      <c r="L13" s="29">
        <v>59</v>
      </c>
      <c r="M13" s="29">
        <v>71</v>
      </c>
      <c r="N13" s="29">
        <v>67</v>
      </c>
      <c r="O13" s="20">
        <v>23</v>
      </c>
      <c r="P13" s="20">
        <v>54</v>
      </c>
      <c r="Q13" s="20"/>
      <c r="R13" s="20">
        <v>86</v>
      </c>
      <c r="S13" s="20">
        <v>11</v>
      </c>
      <c r="T13" s="20">
        <v>89</v>
      </c>
      <c r="U13" s="20">
        <v>17</v>
      </c>
      <c r="V13" s="20"/>
      <c r="W13" s="20"/>
      <c r="X13" s="32"/>
      <c r="Y13" s="25"/>
      <c r="Z13" s="20"/>
      <c r="AA13" s="20"/>
      <c r="AB13" s="20"/>
      <c r="AC13" s="20"/>
      <c r="AD13" s="20">
        <v>31</v>
      </c>
      <c r="AE13" s="20"/>
      <c r="AF13" s="20">
        <v>100</v>
      </c>
      <c r="AG13" s="20"/>
      <c r="AH13" s="20">
        <v>22</v>
      </c>
      <c r="AI13" s="20">
        <v>72</v>
      </c>
      <c r="AJ13" s="20">
        <v>63</v>
      </c>
      <c r="AK13" s="20">
        <v>34</v>
      </c>
      <c r="AL13" s="20">
        <v>59</v>
      </c>
      <c r="AM13" s="20">
        <v>43</v>
      </c>
      <c r="AN13" s="20"/>
      <c r="AO13" s="20">
        <v>84</v>
      </c>
      <c r="AP13" s="20">
        <v>14</v>
      </c>
      <c r="AQ13" s="20"/>
      <c r="AR13" s="20">
        <v>29</v>
      </c>
      <c r="AS13" s="20">
        <v>90</v>
      </c>
      <c r="AT13" s="20">
        <v>50</v>
      </c>
      <c r="AU13" s="20"/>
      <c r="AV13" s="20">
        <v>13</v>
      </c>
      <c r="AW13" s="20"/>
      <c r="AX13" s="20">
        <v>7</v>
      </c>
      <c r="AY13" s="20"/>
    </row>
    <row r="14" spans="1:51" ht="15" customHeight="1" x14ac:dyDescent="0.25">
      <c r="B14" s="26" t="s">
        <v>64</v>
      </c>
      <c r="C14" s="27" t="s">
        <v>61</v>
      </c>
      <c r="D14" s="27">
        <v>2</v>
      </c>
      <c r="E14" s="28"/>
      <c r="F14" s="29"/>
      <c r="G14" s="29"/>
      <c r="H14" s="29"/>
      <c r="I14" s="29">
        <v>100</v>
      </c>
      <c r="J14" s="29">
        <v>55</v>
      </c>
      <c r="K14" s="29">
        <v>88</v>
      </c>
      <c r="L14" s="29"/>
      <c r="M14" s="29"/>
      <c r="N14" s="29"/>
      <c r="O14" s="20"/>
      <c r="P14" s="20"/>
      <c r="Q14" s="20"/>
      <c r="R14" s="20"/>
      <c r="S14" s="20"/>
      <c r="T14" s="20"/>
      <c r="U14" s="20"/>
      <c r="V14" s="20"/>
      <c r="W14" s="20"/>
      <c r="X14" s="32"/>
      <c r="Y14" s="25"/>
      <c r="Z14" s="20"/>
      <c r="AA14" s="20"/>
      <c r="AB14" s="20"/>
      <c r="AC14" s="20"/>
      <c r="AD14" s="20">
        <v>30</v>
      </c>
      <c r="AE14" s="20"/>
      <c r="AF14" s="20">
        <v>100</v>
      </c>
      <c r="AG14" s="20">
        <v>100</v>
      </c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</row>
    <row r="15" spans="1:51" ht="15" customHeight="1" x14ac:dyDescent="0.25">
      <c r="B15" s="35" t="s">
        <v>65</v>
      </c>
      <c r="C15" s="27">
        <v>5</v>
      </c>
      <c r="D15" s="27">
        <v>1</v>
      </c>
      <c r="E15" s="28"/>
      <c r="F15" s="29"/>
      <c r="G15" s="29"/>
      <c r="H15" s="29"/>
      <c r="I15" s="29"/>
      <c r="J15" s="29"/>
      <c r="K15" s="29">
        <v>54</v>
      </c>
      <c r="L15" s="29"/>
      <c r="M15" s="29"/>
      <c r="N15" s="29"/>
      <c r="O15" s="20"/>
      <c r="P15" s="20"/>
      <c r="Q15" s="20"/>
      <c r="R15" s="20"/>
      <c r="S15" s="20"/>
      <c r="T15" s="20"/>
      <c r="U15" s="20"/>
      <c r="V15" s="20"/>
      <c r="W15" s="20"/>
      <c r="X15" s="32"/>
      <c r="Y15" s="25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</row>
    <row r="16" spans="1:51" ht="15" customHeight="1" x14ac:dyDescent="0.25">
      <c r="A16" s="70"/>
      <c r="B16" s="35" t="s">
        <v>66</v>
      </c>
      <c r="C16" s="27">
        <v>75</v>
      </c>
      <c r="D16" s="27" t="s">
        <v>61</v>
      </c>
      <c r="E16" s="28"/>
      <c r="F16" s="29"/>
      <c r="G16" s="29"/>
      <c r="H16" s="29"/>
      <c r="I16" s="29"/>
      <c r="J16" s="29"/>
      <c r="K16" s="29"/>
      <c r="L16" s="29"/>
      <c r="M16" s="29">
        <v>100</v>
      </c>
      <c r="N16" s="29">
        <v>67</v>
      </c>
      <c r="O16" s="20">
        <v>95</v>
      </c>
      <c r="P16" s="20">
        <v>97</v>
      </c>
      <c r="Q16" s="20"/>
      <c r="R16" s="20">
        <v>100</v>
      </c>
      <c r="S16" s="20">
        <v>78</v>
      </c>
      <c r="T16" s="20">
        <v>100</v>
      </c>
      <c r="U16" s="20">
        <v>33</v>
      </c>
      <c r="V16" s="20">
        <v>69</v>
      </c>
      <c r="W16" s="20">
        <v>56</v>
      </c>
      <c r="X16" s="32"/>
      <c r="Y16" s="25"/>
      <c r="Z16" s="20"/>
      <c r="AA16" s="20"/>
      <c r="AB16" s="20"/>
      <c r="AC16" s="20"/>
      <c r="AD16" s="20"/>
      <c r="AE16" s="20"/>
      <c r="AF16" s="20"/>
      <c r="AG16" s="20"/>
      <c r="AH16" s="20"/>
      <c r="AI16" s="20">
        <v>92</v>
      </c>
      <c r="AJ16" s="20">
        <v>95</v>
      </c>
      <c r="AK16" s="20">
        <v>86</v>
      </c>
      <c r="AL16" s="20">
        <v>97</v>
      </c>
      <c r="AM16" s="20"/>
      <c r="AN16" s="20"/>
      <c r="AO16" s="20">
        <v>97</v>
      </c>
      <c r="AP16" s="20"/>
      <c r="AQ16" s="20"/>
      <c r="AR16" s="20">
        <v>71</v>
      </c>
      <c r="AS16" s="20">
        <v>91</v>
      </c>
      <c r="AT16" s="20"/>
      <c r="AU16" s="20"/>
      <c r="AV16" s="20">
        <v>53</v>
      </c>
      <c r="AW16" s="20">
        <v>70</v>
      </c>
      <c r="AX16" s="20">
        <v>64</v>
      </c>
      <c r="AY16" s="20"/>
    </row>
    <row r="17" spans="1:51" ht="15" customHeight="1" x14ac:dyDescent="0.25">
      <c r="A17" s="70" t="s">
        <v>67</v>
      </c>
      <c r="B17" s="35" t="s">
        <v>68</v>
      </c>
      <c r="C17" s="27"/>
      <c r="D17" s="27"/>
      <c r="E17" s="28"/>
      <c r="F17" s="29"/>
      <c r="G17" s="29"/>
      <c r="H17" s="29"/>
      <c r="I17" s="29"/>
      <c r="J17" s="29"/>
      <c r="K17" s="29">
        <v>69</v>
      </c>
      <c r="L17" s="29"/>
      <c r="M17" s="29"/>
      <c r="N17" s="29"/>
      <c r="O17" s="20"/>
      <c r="P17" s="20"/>
      <c r="Q17" s="20"/>
      <c r="R17" s="20"/>
      <c r="S17" s="20"/>
      <c r="T17" s="20"/>
      <c r="U17" s="20"/>
      <c r="V17" s="20"/>
      <c r="W17" s="20"/>
      <c r="X17" s="32"/>
      <c r="Y17" s="25"/>
      <c r="Z17" s="20"/>
      <c r="AA17" s="20"/>
      <c r="AB17" s="20"/>
      <c r="AC17" s="20"/>
      <c r="AD17" s="20"/>
      <c r="AE17" s="20"/>
      <c r="AF17" s="20"/>
      <c r="AG17" s="20">
        <v>50</v>
      </c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</row>
    <row r="18" spans="1:51" ht="15" customHeight="1" x14ac:dyDescent="0.25">
      <c r="A18" s="71"/>
      <c r="B18" s="26" t="s">
        <v>69</v>
      </c>
      <c r="C18" s="27">
        <v>1</v>
      </c>
      <c r="D18" s="27" t="s">
        <v>61</v>
      </c>
      <c r="E18" s="28"/>
      <c r="F18" s="29"/>
      <c r="G18" s="29"/>
      <c r="H18" s="29"/>
      <c r="I18" s="29">
        <v>100</v>
      </c>
      <c r="J18" s="29">
        <v>55</v>
      </c>
      <c r="K18" s="29"/>
      <c r="L18" s="29"/>
      <c r="M18" s="29">
        <v>14</v>
      </c>
      <c r="N18" s="29"/>
      <c r="O18" s="20">
        <v>14</v>
      </c>
      <c r="P18" s="20">
        <v>88</v>
      </c>
      <c r="Q18" s="97"/>
      <c r="R18" s="20">
        <v>92</v>
      </c>
      <c r="S18" s="20">
        <v>11</v>
      </c>
      <c r="T18" s="20">
        <v>89</v>
      </c>
      <c r="U18" s="20"/>
      <c r="V18" s="20"/>
      <c r="W18" s="20"/>
      <c r="X18" s="32"/>
      <c r="Y18" s="25"/>
      <c r="Z18" s="20"/>
      <c r="AA18" s="20"/>
      <c r="AB18" s="20"/>
      <c r="AC18" s="20"/>
      <c r="AD18" s="20">
        <v>31</v>
      </c>
      <c r="AE18" s="20"/>
      <c r="AF18" s="20">
        <v>100</v>
      </c>
      <c r="AG18" s="20"/>
      <c r="AH18" s="20"/>
      <c r="AI18" s="20">
        <v>14</v>
      </c>
      <c r="AJ18" s="20">
        <v>7</v>
      </c>
      <c r="AK18" s="20">
        <v>7</v>
      </c>
      <c r="AL18" s="20">
        <v>92</v>
      </c>
      <c r="AM18" s="20"/>
      <c r="AN18" s="20"/>
      <c r="AO18" s="20">
        <v>93</v>
      </c>
      <c r="AP18" s="20"/>
      <c r="AQ18" s="20"/>
      <c r="AR18" s="20">
        <v>7</v>
      </c>
      <c r="AS18" s="20">
        <v>83</v>
      </c>
      <c r="AT18" s="20"/>
      <c r="AU18" s="20"/>
      <c r="AV18" s="20">
        <v>7</v>
      </c>
      <c r="AW18" s="20"/>
      <c r="AX18" s="20"/>
      <c r="AY18" s="20"/>
    </row>
    <row r="19" spans="1:51" ht="15" customHeight="1" x14ac:dyDescent="0.25">
      <c r="A19" s="71"/>
      <c r="B19" s="35" t="s">
        <v>70</v>
      </c>
      <c r="C19" s="27">
        <v>13</v>
      </c>
      <c r="D19" s="27" t="s">
        <v>61</v>
      </c>
      <c r="E19" s="28"/>
      <c r="F19" s="29"/>
      <c r="G19" s="29"/>
      <c r="H19" s="29"/>
      <c r="I19" s="29"/>
      <c r="J19" s="29"/>
      <c r="K19" s="29">
        <v>92</v>
      </c>
      <c r="L19" s="29">
        <v>76</v>
      </c>
      <c r="M19" s="29">
        <v>100</v>
      </c>
      <c r="N19" s="29">
        <v>100</v>
      </c>
      <c r="O19" s="20">
        <v>100</v>
      </c>
      <c r="P19" s="20">
        <v>100</v>
      </c>
      <c r="Q19" s="20"/>
      <c r="R19" s="20">
        <v>100</v>
      </c>
      <c r="S19" s="20">
        <v>78</v>
      </c>
      <c r="T19" s="20">
        <v>100</v>
      </c>
      <c r="U19" s="20">
        <v>100</v>
      </c>
      <c r="V19" s="20">
        <v>84</v>
      </c>
      <c r="W19" s="20">
        <v>100</v>
      </c>
      <c r="X19" s="32"/>
      <c r="Y19" s="25"/>
      <c r="Z19" s="20"/>
      <c r="AA19" s="20"/>
      <c r="AB19" s="20"/>
      <c r="AC19" s="20"/>
      <c r="AD19" s="20"/>
      <c r="AE19" s="20"/>
      <c r="AF19" s="20"/>
      <c r="AG19" s="20">
        <v>100</v>
      </c>
      <c r="AH19" s="20">
        <v>11</v>
      </c>
      <c r="AI19" s="20">
        <v>100</v>
      </c>
      <c r="AJ19" s="20">
        <v>100</v>
      </c>
      <c r="AK19" s="20">
        <v>98</v>
      </c>
      <c r="AL19" s="20">
        <v>98</v>
      </c>
      <c r="AM19" s="20"/>
      <c r="AN19" s="20"/>
      <c r="AO19" s="20">
        <v>98</v>
      </c>
      <c r="AP19" s="20"/>
      <c r="AQ19" s="20"/>
      <c r="AR19" s="20">
        <v>93</v>
      </c>
      <c r="AS19" s="20">
        <v>93</v>
      </c>
      <c r="AT19" s="20"/>
      <c r="AU19" s="20"/>
      <c r="AV19" s="20">
        <v>80</v>
      </c>
      <c r="AW19" s="20">
        <v>80</v>
      </c>
      <c r="AX19" s="20">
        <v>93</v>
      </c>
      <c r="AY19" s="20"/>
    </row>
    <row r="20" spans="1:51" ht="15" customHeight="1" x14ac:dyDescent="0.25">
      <c r="A20" s="71" t="s">
        <v>67</v>
      </c>
      <c r="B20" s="35" t="s">
        <v>71</v>
      </c>
      <c r="C20" s="27">
        <v>5</v>
      </c>
      <c r="D20" s="27" t="s">
        <v>61</v>
      </c>
      <c r="E20" s="28"/>
      <c r="F20" s="29"/>
      <c r="G20" s="29"/>
      <c r="H20" s="29"/>
      <c r="I20" s="29"/>
      <c r="J20" s="29"/>
      <c r="K20" s="29">
        <v>92</v>
      </c>
      <c r="L20" s="29">
        <v>53</v>
      </c>
      <c r="M20" s="29">
        <v>100</v>
      </c>
      <c r="N20" s="29">
        <v>100</v>
      </c>
      <c r="O20" s="20">
        <v>91</v>
      </c>
      <c r="P20" s="20">
        <v>97</v>
      </c>
      <c r="Q20" s="20"/>
      <c r="R20" s="20">
        <v>100</v>
      </c>
      <c r="S20" s="20">
        <v>67</v>
      </c>
      <c r="T20" s="20">
        <v>100</v>
      </c>
      <c r="U20" s="20">
        <v>100</v>
      </c>
      <c r="V20" s="20">
        <v>14</v>
      </c>
      <c r="W20" s="20">
        <v>75</v>
      </c>
      <c r="X20" s="32"/>
      <c r="Y20" s="25"/>
      <c r="Z20" s="20"/>
      <c r="AA20" s="20"/>
      <c r="AB20" s="20"/>
      <c r="AC20" s="20"/>
      <c r="AD20" s="20"/>
      <c r="AE20" s="20"/>
      <c r="AF20" s="20"/>
      <c r="AG20" s="20">
        <v>100</v>
      </c>
      <c r="AH20" s="20">
        <v>11</v>
      </c>
      <c r="AI20" s="20">
        <v>94</v>
      </c>
      <c r="AJ20" s="20">
        <v>93</v>
      </c>
      <c r="AK20" s="20">
        <v>84</v>
      </c>
      <c r="AL20" s="20">
        <v>98</v>
      </c>
      <c r="AM20" s="20"/>
      <c r="AN20" s="20"/>
      <c r="AO20" s="20">
        <v>98</v>
      </c>
      <c r="AP20" s="20"/>
      <c r="AQ20" s="20"/>
      <c r="AR20" s="20">
        <v>86</v>
      </c>
      <c r="AS20" s="20">
        <v>93</v>
      </c>
      <c r="AT20" s="20"/>
      <c r="AU20" s="20"/>
      <c r="AV20" s="20">
        <v>73</v>
      </c>
      <c r="AW20" s="20">
        <v>24</v>
      </c>
      <c r="AX20" s="20">
        <v>64</v>
      </c>
      <c r="AY20" s="20"/>
    </row>
    <row r="21" spans="1:51" ht="15" customHeight="1" x14ac:dyDescent="0.25">
      <c r="A21" s="71" t="s">
        <v>67</v>
      </c>
      <c r="B21" s="35" t="s">
        <v>72</v>
      </c>
      <c r="C21" s="27">
        <v>19</v>
      </c>
      <c r="D21" s="27" t="s">
        <v>61</v>
      </c>
      <c r="E21" s="28"/>
      <c r="F21" s="29"/>
      <c r="G21" s="29"/>
      <c r="H21" s="29"/>
      <c r="I21" s="29"/>
      <c r="J21" s="29"/>
      <c r="K21" s="29"/>
      <c r="L21" s="29"/>
      <c r="M21" s="29">
        <v>14</v>
      </c>
      <c r="N21" s="29"/>
      <c r="O21" s="20">
        <v>14</v>
      </c>
      <c r="P21" s="20">
        <v>93</v>
      </c>
      <c r="Q21" s="20">
        <v>100</v>
      </c>
      <c r="R21" s="20">
        <v>97</v>
      </c>
      <c r="S21" s="20">
        <v>89</v>
      </c>
      <c r="T21" s="20">
        <v>100</v>
      </c>
      <c r="U21" s="20">
        <v>83</v>
      </c>
      <c r="V21" s="20"/>
      <c r="W21" s="20">
        <v>31</v>
      </c>
      <c r="X21" s="32"/>
      <c r="Y21" s="25"/>
      <c r="Z21" s="20"/>
      <c r="AA21" s="20"/>
      <c r="AB21" s="20"/>
      <c r="AC21" s="20"/>
      <c r="AD21" s="20"/>
      <c r="AE21" s="20"/>
      <c r="AF21" s="20"/>
      <c r="AG21" s="20"/>
      <c r="AH21" s="20"/>
      <c r="AI21" s="20">
        <v>13</v>
      </c>
      <c r="AJ21" s="20">
        <v>2</v>
      </c>
      <c r="AK21" s="20">
        <v>5</v>
      </c>
      <c r="AL21" s="20">
        <v>96</v>
      </c>
      <c r="AM21" s="20">
        <v>87</v>
      </c>
      <c r="AN21" s="20">
        <v>100</v>
      </c>
      <c r="AO21" s="20">
        <v>96</v>
      </c>
      <c r="AP21" s="20">
        <v>100</v>
      </c>
      <c r="AQ21" s="20"/>
      <c r="AR21" s="20">
        <v>75</v>
      </c>
      <c r="AS21" s="20">
        <v>98</v>
      </c>
      <c r="AT21" s="20">
        <v>100</v>
      </c>
      <c r="AU21" s="20"/>
      <c r="AV21" s="20">
        <v>80</v>
      </c>
      <c r="AW21" s="20"/>
      <c r="AX21" s="20">
        <v>21</v>
      </c>
      <c r="AY21" s="20"/>
    </row>
    <row r="22" spans="1:51" ht="15" customHeight="1" x14ac:dyDescent="0.25">
      <c r="A22" s="70" t="s">
        <v>67</v>
      </c>
      <c r="B22" s="26" t="s">
        <v>73</v>
      </c>
      <c r="C22" s="27">
        <v>9</v>
      </c>
      <c r="D22" s="27" t="s">
        <v>61</v>
      </c>
      <c r="E22" s="28"/>
      <c r="F22" s="29"/>
      <c r="G22" s="29"/>
      <c r="H22" s="29"/>
      <c r="I22" s="29"/>
      <c r="J22" s="29"/>
      <c r="K22" s="29"/>
      <c r="L22" s="29">
        <v>76</v>
      </c>
      <c r="M22" s="29">
        <v>100</v>
      </c>
      <c r="N22" s="29">
        <v>100</v>
      </c>
      <c r="O22" s="20">
        <v>100</v>
      </c>
      <c r="P22" s="20">
        <v>97</v>
      </c>
      <c r="Q22" s="20"/>
      <c r="R22" s="20">
        <v>100</v>
      </c>
      <c r="S22" s="20">
        <v>67</v>
      </c>
      <c r="T22" s="20">
        <v>100</v>
      </c>
      <c r="U22" s="20">
        <v>33</v>
      </c>
      <c r="V22" s="20">
        <v>91</v>
      </c>
      <c r="W22" s="20">
        <v>63</v>
      </c>
      <c r="X22" s="32">
        <v>56</v>
      </c>
      <c r="Y22" s="25"/>
      <c r="Z22" s="20"/>
      <c r="AA22" s="20"/>
      <c r="AB22" s="20"/>
      <c r="AC22" s="20"/>
      <c r="AD22" s="20"/>
      <c r="AE22" s="20"/>
      <c r="AF22" s="20"/>
      <c r="AG22" s="20"/>
      <c r="AH22" s="20">
        <v>11</v>
      </c>
      <c r="AI22" s="20">
        <v>92</v>
      </c>
      <c r="AJ22" s="20">
        <v>90</v>
      </c>
      <c r="AK22" s="20">
        <v>88</v>
      </c>
      <c r="AL22" s="20">
        <v>97</v>
      </c>
      <c r="AM22" s="20"/>
      <c r="AN22" s="20"/>
      <c r="AO22" s="20">
        <v>98</v>
      </c>
      <c r="AP22" s="20"/>
      <c r="AQ22" s="20"/>
      <c r="AR22" s="20">
        <v>89</v>
      </c>
      <c r="AS22" s="20">
        <v>93</v>
      </c>
      <c r="AT22" s="20"/>
      <c r="AU22" s="20"/>
      <c r="AV22" s="20">
        <v>53</v>
      </c>
      <c r="AW22" s="20">
        <v>89</v>
      </c>
      <c r="AX22" s="20">
        <v>64</v>
      </c>
      <c r="AY22" s="20">
        <v>50</v>
      </c>
    </row>
    <row r="23" spans="1:51" ht="15" customHeight="1" x14ac:dyDescent="0.25">
      <c r="A23" s="71"/>
      <c r="B23" s="26" t="s">
        <v>74</v>
      </c>
      <c r="C23" s="38">
        <v>3</v>
      </c>
      <c r="D23" s="38" t="s">
        <v>61</v>
      </c>
      <c r="E23" s="28"/>
      <c r="F23" s="29"/>
      <c r="G23" s="29"/>
      <c r="H23" s="29"/>
      <c r="I23" s="29"/>
      <c r="J23" s="29"/>
      <c r="K23" s="29">
        <v>88</v>
      </c>
      <c r="L23" s="29">
        <v>53</v>
      </c>
      <c r="M23" s="29">
        <v>100</v>
      </c>
      <c r="N23" s="29">
        <v>100</v>
      </c>
      <c r="O23" s="20">
        <v>95</v>
      </c>
      <c r="P23" s="20">
        <v>91</v>
      </c>
      <c r="Q23" s="20"/>
      <c r="R23" s="20">
        <v>100</v>
      </c>
      <c r="S23" s="20">
        <v>89</v>
      </c>
      <c r="T23" s="20">
        <v>100</v>
      </c>
      <c r="U23" s="20">
        <v>100</v>
      </c>
      <c r="V23" s="20">
        <v>17</v>
      </c>
      <c r="W23" s="20">
        <v>100</v>
      </c>
      <c r="X23" s="32"/>
      <c r="Y23" s="25"/>
      <c r="Z23" s="20"/>
      <c r="AA23" s="20"/>
      <c r="AB23" s="20"/>
      <c r="AC23" s="20"/>
      <c r="AD23" s="20"/>
      <c r="AE23" s="20"/>
      <c r="AF23" s="20"/>
      <c r="AG23" s="20">
        <v>100</v>
      </c>
      <c r="AH23" s="20">
        <v>11</v>
      </c>
      <c r="AI23" s="20">
        <v>91</v>
      </c>
      <c r="AJ23" s="20">
        <v>90</v>
      </c>
      <c r="AK23" s="20">
        <v>86</v>
      </c>
      <c r="AL23" s="20">
        <v>97</v>
      </c>
      <c r="AM23" s="20"/>
      <c r="AN23" s="20"/>
      <c r="AO23" s="20">
        <v>98</v>
      </c>
      <c r="AP23" s="20"/>
      <c r="AQ23" s="20"/>
      <c r="AR23" s="20">
        <v>93</v>
      </c>
      <c r="AS23" s="20">
        <v>93</v>
      </c>
      <c r="AT23" s="20"/>
      <c r="AU23" s="20"/>
      <c r="AV23" s="20">
        <v>80</v>
      </c>
      <c r="AW23" s="20">
        <v>38</v>
      </c>
      <c r="AX23" s="20">
        <v>93</v>
      </c>
      <c r="AY23" s="20"/>
    </row>
    <row r="24" spans="1:51" ht="15" customHeight="1" x14ac:dyDescent="0.25">
      <c r="A24" s="71"/>
      <c r="B24" s="35" t="s">
        <v>75</v>
      </c>
      <c r="C24" s="27">
        <v>3</v>
      </c>
      <c r="D24" s="27">
        <v>2</v>
      </c>
      <c r="E24" s="28"/>
      <c r="F24" s="29"/>
      <c r="G24" s="29"/>
      <c r="H24" s="29"/>
      <c r="I24" s="29"/>
      <c r="J24" s="29"/>
      <c r="K24" s="29">
        <v>88</v>
      </c>
      <c r="L24" s="29"/>
      <c r="M24" s="29">
        <v>100</v>
      </c>
      <c r="N24" s="29">
        <v>83</v>
      </c>
      <c r="O24" s="20">
        <v>50</v>
      </c>
      <c r="P24" s="20">
        <v>92</v>
      </c>
      <c r="Q24" s="20"/>
      <c r="R24" s="20">
        <v>100</v>
      </c>
      <c r="S24" s="20">
        <v>11</v>
      </c>
      <c r="T24" s="20">
        <v>100</v>
      </c>
      <c r="U24" s="20"/>
      <c r="V24" s="20"/>
      <c r="W24" s="20"/>
      <c r="X24" s="32"/>
      <c r="Y24" s="25"/>
      <c r="Z24" s="20"/>
      <c r="AA24" s="20"/>
      <c r="AB24" s="20"/>
      <c r="AC24" s="20"/>
      <c r="AD24" s="20"/>
      <c r="AE24" s="20"/>
      <c r="AF24" s="20"/>
      <c r="AG24" s="20">
        <v>75</v>
      </c>
      <c r="AH24" s="20"/>
      <c r="AI24" s="20">
        <v>82</v>
      </c>
      <c r="AJ24" s="20">
        <v>80</v>
      </c>
      <c r="AK24" s="20">
        <v>43</v>
      </c>
      <c r="AL24" s="20">
        <v>95</v>
      </c>
      <c r="AM24" s="20"/>
      <c r="AN24" s="20"/>
      <c r="AO24" s="20">
        <v>94</v>
      </c>
      <c r="AP24" s="20"/>
      <c r="AQ24" s="20"/>
      <c r="AR24" s="20">
        <v>29</v>
      </c>
      <c r="AS24" s="20">
        <v>89</v>
      </c>
      <c r="AT24" s="20"/>
      <c r="AU24" s="20"/>
      <c r="AV24" s="20">
        <v>27</v>
      </c>
      <c r="AW24" s="20"/>
      <c r="AX24" s="20"/>
      <c r="AY24" s="20"/>
    </row>
    <row r="25" spans="1:51" ht="15" customHeight="1" x14ac:dyDescent="0.25">
      <c r="A25" s="71" t="s">
        <v>67</v>
      </c>
      <c r="B25" s="35" t="s">
        <v>76</v>
      </c>
      <c r="C25" s="27"/>
      <c r="D25" s="27"/>
      <c r="E25" s="28"/>
      <c r="F25" s="29"/>
      <c r="G25" s="29"/>
      <c r="H25" s="29"/>
      <c r="I25" s="29"/>
      <c r="J25" s="29"/>
      <c r="K25" s="29">
        <v>100</v>
      </c>
      <c r="L25" s="29"/>
      <c r="M25" s="29"/>
      <c r="N25" s="29"/>
      <c r="O25" s="20"/>
      <c r="P25" s="20"/>
      <c r="Q25" s="20"/>
      <c r="R25" s="20"/>
      <c r="S25" s="20"/>
      <c r="T25" s="20"/>
      <c r="U25" s="20"/>
      <c r="V25" s="20"/>
      <c r="W25" s="20"/>
      <c r="X25" s="32"/>
      <c r="Y25" s="25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</row>
    <row r="26" spans="1:51" ht="15" customHeight="1" x14ac:dyDescent="0.25">
      <c r="A26" s="71"/>
      <c r="B26" s="26" t="s">
        <v>77</v>
      </c>
      <c r="C26" s="27">
        <v>5</v>
      </c>
      <c r="D26" s="39">
        <v>0.5</v>
      </c>
      <c r="E26" s="28">
        <v>77</v>
      </c>
      <c r="F26" s="29">
        <v>50</v>
      </c>
      <c r="G26" s="29"/>
      <c r="H26" s="29">
        <v>64</v>
      </c>
      <c r="I26" s="29">
        <v>88</v>
      </c>
      <c r="J26" s="29">
        <v>73</v>
      </c>
      <c r="K26" s="29"/>
      <c r="L26" s="29">
        <v>65</v>
      </c>
      <c r="M26" s="29">
        <v>100</v>
      </c>
      <c r="N26" s="29">
        <v>100</v>
      </c>
      <c r="O26" s="20">
        <v>100</v>
      </c>
      <c r="P26" s="20">
        <v>79</v>
      </c>
      <c r="Q26" s="20">
        <v>100</v>
      </c>
      <c r="R26" s="20">
        <v>97</v>
      </c>
      <c r="S26" s="20">
        <v>44</v>
      </c>
      <c r="T26" s="20">
        <v>79</v>
      </c>
      <c r="U26" s="20">
        <v>67</v>
      </c>
      <c r="V26" s="20">
        <v>73</v>
      </c>
      <c r="W26" s="20">
        <v>88</v>
      </c>
      <c r="X26" s="32"/>
      <c r="Y26" s="25"/>
      <c r="Z26" s="20">
        <v>64</v>
      </c>
      <c r="AA26" s="20">
        <v>33</v>
      </c>
      <c r="AB26" s="20"/>
      <c r="AC26" s="20">
        <v>33</v>
      </c>
      <c r="AD26" s="20">
        <v>70</v>
      </c>
      <c r="AE26" s="20">
        <v>8</v>
      </c>
      <c r="AF26" s="20">
        <v>79</v>
      </c>
      <c r="AG26" s="20"/>
      <c r="AH26" s="20">
        <v>11</v>
      </c>
      <c r="AI26" s="20">
        <v>96</v>
      </c>
      <c r="AJ26" s="20">
        <v>95</v>
      </c>
      <c r="AK26" s="20">
        <v>91</v>
      </c>
      <c r="AL26" s="20">
        <v>82</v>
      </c>
      <c r="AM26" s="20">
        <v>34</v>
      </c>
      <c r="AN26" s="20">
        <v>100</v>
      </c>
      <c r="AO26" s="20">
        <v>96</v>
      </c>
      <c r="AP26" s="20">
        <v>86</v>
      </c>
      <c r="AQ26" s="20"/>
      <c r="AR26" s="20">
        <v>43</v>
      </c>
      <c r="AS26" s="20">
        <v>75</v>
      </c>
      <c r="AT26" s="20">
        <v>12</v>
      </c>
      <c r="AU26" s="20"/>
      <c r="AV26" s="20">
        <v>47</v>
      </c>
      <c r="AW26" s="20">
        <v>55</v>
      </c>
      <c r="AX26" s="20">
        <v>93</v>
      </c>
      <c r="AY26" s="20"/>
    </row>
    <row r="27" spans="1:51" ht="15" customHeight="1" x14ac:dyDescent="0.25">
      <c r="A27" s="71" t="s">
        <v>67</v>
      </c>
      <c r="B27" s="26" t="s">
        <v>78</v>
      </c>
      <c r="C27" s="27">
        <v>8</v>
      </c>
      <c r="D27" s="27">
        <v>1</v>
      </c>
      <c r="E27" s="28"/>
      <c r="F27" s="29"/>
      <c r="G27" s="29"/>
      <c r="H27" s="29">
        <v>82</v>
      </c>
      <c r="I27" s="29">
        <v>79</v>
      </c>
      <c r="J27" s="29">
        <v>62</v>
      </c>
      <c r="K27" s="29">
        <v>88</v>
      </c>
      <c r="L27" s="29"/>
      <c r="M27" s="29"/>
      <c r="N27" s="29"/>
      <c r="O27" s="20"/>
      <c r="P27" s="20"/>
      <c r="Q27" s="20"/>
      <c r="R27" s="20"/>
      <c r="S27" s="20"/>
      <c r="T27" s="20"/>
      <c r="U27" s="20"/>
      <c r="V27" s="20"/>
      <c r="W27" s="20"/>
      <c r="X27" s="32"/>
      <c r="Y27" s="4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</row>
    <row r="28" spans="1:51" ht="15" customHeight="1" x14ac:dyDescent="0.25">
      <c r="A28" s="70" t="s">
        <v>67</v>
      </c>
      <c r="B28" s="26" t="s">
        <v>79</v>
      </c>
      <c r="C28" s="41">
        <v>302</v>
      </c>
      <c r="D28" s="27" t="s">
        <v>61</v>
      </c>
      <c r="E28" s="28">
        <v>100</v>
      </c>
      <c r="F28" s="29">
        <v>100</v>
      </c>
      <c r="G28" s="29">
        <v>100</v>
      </c>
      <c r="H28" s="29">
        <v>100</v>
      </c>
      <c r="I28" s="29">
        <v>99</v>
      </c>
      <c r="J28" s="29">
        <v>99</v>
      </c>
      <c r="K28" s="29"/>
      <c r="L28" s="29"/>
      <c r="M28" s="29"/>
      <c r="N28" s="29"/>
      <c r="O28" s="20"/>
      <c r="P28" s="20"/>
      <c r="Q28" s="20"/>
      <c r="R28" s="20"/>
      <c r="S28" s="20"/>
      <c r="T28" s="20"/>
      <c r="U28" s="20"/>
      <c r="V28" s="20"/>
      <c r="W28" s="20"/>
      <c r="X28" s="32"/>
      <c r="Y28" s="25"/>
      <c r="Z28" s="20">
        <v>100</v>
      </c>
      <c r="AA28" s="20">
        <v>100</v>
      </c>
      <c r="AB28" s="20">
        <v>90</v>
      </c>
      <c r="AC28" s="20">
        <v>100</v>
      </c>
      <c r="AD28" s="20">
        <v>100</v>
      </c>
      <c r="AE28" s="20">
        <v>100</v>
      </c>
      <c r="AF28" s="20">
        <v>100</v>
      </c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</row>
    <row r="29" spans="1:51" ht="15" customHeight="1" x14ac:dyDescent="0.25">
      <c r="A29" s="71" t="s">
        <v>67</v>
      </c>
      <c r="B29" s="26" t="s">
        <v>80</v>
      </c>
      <c r="C29" s="27">
        <v>26</v>
      </c>
      <c r="D29" s="27">
        <v>6</v>
      </c>
      <c r="E29" s="28">
        <v>31</v>
      </c>
      <c r="F29" s="29">
        <v>50</v>
      </c>
      <c r="G29" s="29"/>
      <c r="H29" s="29">
        <v>9</v>
      </c>
      <c r="I29" s="29">
        <v>57</v>
      </c>
      <c r="J29" s="29">
        <v>47</v>
      </c>
      <c r="K29" s="29">
        <v>54</v>
      </c>
      <c r="L29" s="29"/>
      <c r="M29" s="29"/>
      <c r="N29" s="29"/>
      <c r="O29" s="20"/>
      <c r="P29" s="20"/>
      <c r="Q29" s="20"/>
      <c r="R29" s="20"/>
      <c r="S29" s="20"/>
      <c r="T29" s="20"/>
      <c r="U29" s="20"/>
      <c r="V29" s="20"/>
      <c r="W29" s="20"/>
      <c r="X29" s="32"/>
      <c r="Y29" s="25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</row>
    <row r="30" spans="1:51" ht="15" customHeight="1" x14ac:dyDescent="0.25">
      <c r="A30" s="70"/>
      <c r="B30" s="26" t="s">
        <v>81</v>
      </c>
      <c r="C30" s="27">
        <v>67</v>
      </c>
      <c r="D30" s="27" t="s">
        <v>61</v>
      </c>
      <c r="E30" s="28"/>
      <c r="F30" s="29"/>
      <c r="G30" s="29"/>
      <c r="H30" s="29"/>
      <c r="I30" s="29"/>
      <c r="J30" s="29"/>
      <c r="K30" s="29"/>
      <c r="L30" s="29"/>
      <c r="M30" s="29">
        <v>100</v>
      </c>
      <c r="N30" s="29">
        <v>83</v>
      </c>
      <c r="O30" s="20">
        <v>100</v>
      </c>
      <c r="P30" s="20">
        <v>100</v>
      </c>
      <c r="Q30" s="20">
        <v>100</v>
      </c>
      <c r="R30" s="20">
        <v>100</v>
      </c>
      <c r="S30" s="20">
        <v>100</v>
      </c>
      <c r="T30" s="20">
        <v>100</v>
      </c>
      <c r="U30" s="20">
        <v>83</v>
      </c>
      <c r="V30" s="20"/>
      <c r="W30" s="20">
        <v>100</v>
      </c>
      <c r="X30" s="32"/>
      <c r="Y30" s="25"/>
      <c r="Z30" s="20"/>
      <c r="AA30" s="20"/>
      <c r="AB30" s="20"/>
      <c r="AC30" s="20"/>
      <c r="AD30" s="20"/>
      <c r="AE30" s="20"/>
      <c r="AF30" s="20"/>
      <c r="AG30" s="20"/>
      <c r="AH30" s="20"/>
      <c r="AI30" s="20">
        <v>100</v>
      </c>
      <c r="AJ30" s="20">
        <v>100</v>
      </c>
      <c r="AK30" s="20">
        <v>100</v>
      </c>
      <c r="AL30" s="20">
        <v>100</v>
      </c>
      <c r="AM30" s="20">
        <v>100</v>
      </c>
      <c r="AN30" s="20">
        <v>100</v>
      </c>
      <c r="AO30" s="20">
        <v>100</v>
      </c>
      <c r="AP30" s="20">
        <v>100</v>
      </c>
      <c r="AQ30" s="20"/>
      <c r="AR30" s="20">
        <v>100</v>
      </c>
      <c r="AS30" s="20">
        <v>100</v>
      </c>
      <c r="AT30" s="20">
        <v>100</v>
      </c>
      <c r="AU30" s="20"/>
      <c r="AV30" s="20">
        <v>100</v>
      </c>
      <c r="AW30" s="20"/>
      <c r="AX30" s="20">
        <v>93</v>
      </c>
      <c r="AY30" s="20"/>
    </row>
    <row r="31" spans="1:51" ht="15" customHeight="1" x14ac:dyDescent="0.25">
      <c r="A31" s="70"/>
      <c r="B31" s="26" t="s">
        <v>82</v>
      </c>
      <c r="C31" s="27">
        <v>3</v>
      </c>
      <c r="D31" s="27" t="s">
        <v>61</v>
      </c>
      <c r="E31" s="28"/>
      <c r="F31" s="29"/>
      <c r="G31" s="29"/>
      <c r="H31" s="29">
        <v>98</v>
      </c>
      <c r="I31" s="29">
        <v>98</v>
      </c>
      <c r="J31" s="29">
        <v>95</v>
      </c>
      <c r="K31" s="29"/>
      <c r="L31" s="29">
        <v>76</v>
      </c>
      <c r="M31" s="29">
        <v>100</v>
      </c>
      <c r="N31" s="29">
        <v>100</v>
      </c>
      <c r="O31" s="20">
        <v>100</v>
      </c>
      <c r="P31" s="20">
        <v>92</v>
      </c>
      <c r="Q31" s="20">
        <v>100</v>
      </c>
      <c r="R31" s="20">
        <v>100</v>
      </c>
      <c r="S31" s="20">
        <v>56</v>
      </c>
      <c r="T31" s="20">
        <v>79</v>
      </c>
      <c r="U31" s="20">
        <v>67</v>
      </c>
      <c r="V31" s="20">
        <v>85</v>
      </c>
      <c r="W31" s="20">
        <v>100</v>
      </c>
      <c r="X31" s="32"/>
      <c r="Y31" s="25"/>
      <c r="Z31" s="20"/>
      <c r="AA31" s="20"/>
      <c r="AB31" s="20"/>
      <c r="AC31" s="20"/>
      <c r="AD31" s="20">
        <v>96</v>
      </c>
      <c r="AE31" s="20">
        <v>92</v>
      </c>
      <c r="AF31" s="20">
        <v>94</v>
      </c>
      <c r="AG31" s="20"/>
      <c r="AH31" s="20">
        <v>89</v>
      </c>
      <c r="AI31" s="20">
        <v>96</v>
      </c>
      <c r="AJ31" s="20">
        <v>100</v>
      </c>
      <c r="AK31" s="20">
        <v>100</v>
      </c>
      <c r="AL31" s="20">
        <v>94</v>
      </c>
      <c r="AM31" s="20">
        <v>74</v>
      </c>
      <c r="AN31" s="20">
        <v>100</v>
      </c>
      <c r="AO31" s="20">
        <v>99</v>
      </c>
      <c r="AP31" s="20">
        <v>57</v>
      </c>
      <c r="AQ31" s="20"/>
      <c r="AR31" s="20">
        <v>79</v>
      </c>
      <c r="AS31" s="20">
        <v>94</v>
      </c>
      <c r="AT31" s="20">
        <v>50</v>
      </c>
      <c r="AU31" s="20"/>
      <c r="AV31" s="20">
        <v>80</v>
      </c>
      <c r="AW31" s="20">
        <v>81</v>
      </c>
      <c r="AX31" s="20">
        <v>93</v>
      </c>
      <c r="AY31" s="20"/>
    </row>
    <row r="32" spans="1:51" ht="15" customHeight="1" x14ac:dyDescent="0.25">
      <c r="A32" s="71"/>
      <c r="B32" s="26" t="s">
        <v>83</v>
      </c>
      <c r="C32" s="27">
        <v>3</v>
      </c>
      <c r="D32" s="27" t="s">
        <v>61</v>
      </c>
      <c r="E32" s="28">
        <v>85</v>
      </c>
      <c r="F32" s="29">
        <v>100</v>
      </c>
      <c r="G32" s="29">
        <v>100</v>
      </c>
      <c r="H32" s="29"/>
      <c r="I32" s="29"/>
      <c r="J32" s="29"/>
      <c r="K32" s="29"/>
      <c r="L32" s="29"/>
      <c r="M32" s="29"/>
      <c r="N32" s="29"/>
      <c r="O32" s="20"/>
      <c r="P32" s="20"/>
      <c r="Q32" s="20"/>
      <c r="R32" s="20"/>
      <c r="S32" s="20"/>
      <c r="T32" s="20"/>
      <c r="U32" s="20"/>
      <c r="V32" s="20"/>
      <c r="W32" s="20"/>
      <c r="X32" s="32"/>
      <c r="Y32" s="25"/>
      <c r="Z32" s="20">
        <v>71</v>
      </c>
      <c r="AA32" s="20">
        <v>100</v>
      </c>
      <c r="AB32" s="20">
        <v>60</v>
      </c>
      <c r="AC32" s="20">
        <v>100</v>
      </c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</row>
    <row r="33" spans="1:51" ht="15" customHeight="1" x14ac:dyDescent="0.25">
      <c r="A33" s="71"/>
      <c r="B33" s="35" t="s">
        <v>84</v>
      </c>
      <c r="C33" s="27">
        <v>33</v>
      </c>
      <c r="D33" s="27" t="s">
        <v>61</v>
      </c>
      <c r="E33" s="28"/>
      <c r="F33" s="29"/>
      <c r="G33" s="29"/>
      <c r="H33" s="29"/>
      <c r="I33" s="29"/>
      <c r="J33" s="29"/>
      <c r="K33" s="29"/>
      <c r="L33" s="29"/>
      <c r="M33" s="29">
        <v>100</v>
      </c>
      <c r="N33" s="29">
        <v>100</v>
      </c>
      <c r="O33" s="20">
        <v>100</v>
      </c>
      <c r="P33" s="20">
        <v>100</v>
      </c>
      <c r="Q33" s="20">
        <v>100</v>
      </c>
      <c r="R33" s="20">
        <v>100</v>
      </c>
      <c r="S33" s="20">
        <v>100</v>
      </c>
      <c r="T33" s="20">
        <v>100</v>
      </c>
      <c r="U33" s="20">
        <v>100</v>
      </c>
      <c r="V33" s="20">
        <v>91</v>
      </c>
      <c r="W33" s="20">
        <v>94</v>
      </c>
      <c r="X33" s="32"/>
      <c r="Y33" s="25"/>
      <c r="Z33" s="20"/>
      <c r="AA33" s="20"/>
      <c r="AB33" s="20"/>
      <c r="AC33" s="20"/>
      <c r="AD33" s="20"/>
      <c r="AE33" s="20"/>
      <c r="AF33" s="20"/>
      <c r="AG33" s="20"/>
      <c r="AH33" s="20"/>
      <c r="AI33" s="20">
        <v>100</v>
      </c>
      <c r="AJ33" s="20">
        <v>100</v>
      </c>
      <c r="AK33" s="20">
        <v>100</v>
      </c>
      <c r="AL33" s="20">
        <v>100</v>
      </c>
      <c r="AM33" s="20">
        <v>100</v>
      </c>
      <c r="AN33" s="20">
        <v>100</v>
      </c>
      <c r="AO33" s="20">
        <v>100</v>
      </c>
      <c r="AP33" s="20">
        <v>100</v>
      </c>
      <c r="AQ33" s="20"/>
      <c r="AR33" s="20">
        <v>96</v>
      </c>
      <c r="AS33" s="20">
        <v>99</v>
      </c>
      <c r="AT33" s="20">
        <v>100</v>
      </c>
      <c r="AU33" s="20"/>
      <c r="AV33" s="20">
        <v>100</v>
      </c>
      <c r="AW33" s="20">
        <v>85</v>
      </c>
      <c r="AX33" s="20">
        <v>93</v>
      </c>
      <c r="AY33" s="20"/>
    </row>
    <row r="34" spans="1:51" ht="15" customHeight="1" x14ac:dyDescent="0.25">
      <c r="A34" s="71"/>
      <c r="B34" s="42" t="s">
        <v>85</v>
      </c>
      <c r="C34" s="27">
        <v>5</v>
      </c>
      <c r="D34" s="39">
        <v>0.5</v>
      </c>
      <c r="E34" s="28">
        <v>87</v>
      </c>
      <c r="F34" s="29">
        <v>50</v>
      </c>
      <c r="G34" s="29"/>
      <c r="H34" s="29">
        <v>69</v>
      </c>
      <c r="I34" s="29">
        <v>90</v>
      </c>
      <c r="J34" s="29">
        <v>74</v>
      </c>
      <c r="K34" s="29">
        <v>100</v>
      </c>
      <c r="L34" s="29">
        <v>65</v>
      </c>
      <c r="M34" s="29">
        <v>100</v>
      </c>
      <c r="N34" s="29">
        <v>100</v>
      </c>
      <c r="O34" s="20">
        <v>100</v>
      </c>
      <c r="P34" s="20">
        <v>80</v>
      </c>
      <c r="Q34" s="20">
        <v>100</v>
      </c>
      <c r="R34" s="20">
        <v>97</v>
      </c>
      <c r="S34" s="20">
        <v>78</v>
      </c>
      <c r="T34" s="20">
        <v>89</v>
      </c>
      <c r="U34" s="20">
        <v>67</v>
      </c>
      <c r="V34" s="20">
        <v>70</v>
      </c>
      <c r="W34" s="20">
        <v>100</v>
      </c>
      <c r="X34" s="32">
        <v>89</v>
      </c>
      <c r="Y34" s="25"/>
      <c r="Z34" s="20">
        <v>68</v>
      </c>
      <c r="AA34" s="20">
        <v>33</v>
      </c>
      <c r="AB34" s="20"/>
      <c r="AC34" s="20">
        <v>67</v>
      </c>
      <c r="AD34" s="20">
        <v>72</v>
      </c>
      <c r="AE34" s="20">
        <v>4</v>
      </c>
      <c r="AF34" s="20">
        <v>79</v>
      </c>
      <c r="AG34" s="20">
        <v>100</v>
      </c>
      <c r="AH34" s="20">
        <v>11</v>
      </c>
      <c r="AI34" s="20">
        <v>96</v>
      </c>
      <c r="AJ34" s="20">
        <v>98</v>
      </c>
      <c r="AK34" s="20">
        <v>91</v>
      </c>
      <c r="AL34" s="20">
        <v>83</v>
      </c>
      <c r="AM34" s="20">
        <v>34</v>
      </c>
      <c r="AN34" s="20">
        <v>100</v>
      </c>
      <c r="AO34" s="20">
        <v>98</v>
      </c>
      <c r="AP34" s="20">
        <v>100</v>
      </c>
      <c r="AQ34" s="20"/>
      <c r="AR34" s="20">
        <v>46</v>
      </c>
      <c r="AS34" s="20">
        <v>77</v>
      </c>
      <c r="AT34" s="20">
        <v>12</v>
      </c>
      <c r="AU34" s="20"/>
      <c r="AV34" s="20">
        <v>53</v>
      </c>
      <c r="AW34" s="20">
        <v>55</v>
      </c>
      <c r="AX34" s="20">
        <v>93</v>
      </c>
      <c r="AY34" s="20">
        <v>75</v>
      </c>
    </row>
    <row r="35" spans="1:51" ht="15" customHeight="1" x14ac:dyDescent="0.25">
      <c r="A35" s="71"/>
      <c r="B35" s="42" t="s">
        <v>86</v>
      </c>
      <c r="C35" s="117">
        <v>224</v>
      </c>
      <c r="D35" s="118">
        <v>204</v>
      </c>
      <c r="E35" s="28">
        <v>97</v>
      </c>
      <c r="F35" s="29">
        <v>100</v>
      </c>
      <c r="G35" s="29">
        <v>100</v>
      </c>
      <c r="H35" s="29">
        <v>100</v>
      </c>
      <c r="I35" s="29">
        <v>100</v>
      </c>
      <c r="J35" s="29">
        <v>98</v>
      </c>
      <c r="K35" s="29"/>
      <c r="L35" s="29"/>
      <c r="M35" s="29"/>
      <c r="N35" s="29"/>
      <c r="O35" s="20"/>
      <c r="P35" s="20"/>
      <c r="Q35" s="20"/>
      <c r="R35" s="20"/>
      <c r="S35" s="20"/>
      <c r="T35" s="20"/>
      <c r="U35" s="20"/>
      <c r="V35" s="20"/>
      <c r="W35" s="20"/>
      <c r="X35" s="32"/>
      <c r="Y35" s="25"/>
      <c r="Z35" s="20">
        <v>100</v>
      </c>
      <c r="AA35" s="20">
        <v>100</v>
      </c>
      <c r="AB35" s="20">
        <v>100</v>
      </c>
      <c r="AC35" s="20">
        <v>100</v>
      </c>
      <c r="AD35" s="20">
        <v>100</v>
      </c>
      <c r="AE35" s="20">
        <v>100</v>
      </c>
      <c r="AF35" s="20">
        <v>100</v>
      </c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</row>
    <row r="36" spans="1:51" ht="15" customHeight="1" x14ac:dyDescent="0.3">
      <c r="A36" s="71"/>
      <c r="B36" s="42" t="s">
        <v>87</v>
      </c>
      <c r="C36" s="27">
        <v>30</v>
      </c>
      <c r="D36" s="27" t="s">
        <v>61</v>
      </c>
      <c r="E36" s="28"/>
      <c r="F36" s="29"/>
      <c r="G36" s="29"/>
      <c r="H36" s="29"/>
      <c r="I36" s="29"/>
      <c r="J36" s="29"/>
      <c r="K36" s="29">
        <v>88</v>
      </c>
      <c r="L36" s="29">
        <v>76</v>
      </c>
      <c r="M36" s="29">
        <v>100</v>
      </c>
      <c r="N36" s="29">
        <v>100</v>
      </c>
      <c r="O36" s="20">
        <v>100</v>
      </c>
      <c r="P36" s="20">
        <v>100</v>
      </c>
      <c r="Q36" s="20">
        <v>100</v>
      </c>
      <c r="R36" s="20">
        <v>100</v>
      </c>
      <c r="S36" s="20">
        <v>100</v>
      </c>
      <c r="T36" s="20">
        <v>100</v>
      </c>
      <c r="U36" s="20">
        <v>100</v>
      </c>
      <c r="V36" s="20">
        <v>92</v>
      </c>
      <c r="W36" s="20">
        <v>100</v>
      </c>
      <c r="X36" s="32"/>
      <c r="Y36" s="25"/>
      <c r="Z36" s="20"/>
      <c r="AA36" s="20"/>
      <c r="AB36" s="20"/>
      <c r="AC36" s="20"/>
      <c r="AD36" s="20"/>
      <c r="AE36" s="20"/>
      <c r="AF36" s="20"/>
      <c r="AG36" s="20"/>
      <c r="AH36" s="20">
        <v>22</v>
      </c>
      <c r="AI36" s="20">
        <v>100</v>
      </c>
      <c r="AJ36" s="20">
        <v>100</v>
      </c>
      <c r="AK36" s="20">
        <v>100</v>
      </c>
      <c r="AL36" s="20">
        <v>100</v>
      </c>
      <c r="AM36" s="20">
        <v>100</v>
      </c>
      <c r="AN36" s="20">
        <v>100</v>
      </c>
      <c r="AO36" s="20">
        <v>100</v>
      </c>
      <c r="AP36" s="20">
        <v>100</v>
      </c>
      <c r="AQ36" s="20"/>
      <c r="AR36" s="20">
        <v>100</v>
      </c>
      <c r="AS36" s="20">
        <v>100</v>
      </c>
      <c r="AT36" s="20">
        <v>100</v>
      </c>
      <c r="AU36" s="20"/>
      <c r="AV36" s="20">
        <v>100</v>
      </c>
      <c r="AW36" s="20">
        <v>87</v>
      </c>
      <c r="AX36" s="20">
        <v>100</v>
      </c>
      <c r="AY36" s="20"/>
    </row>
    <row r="37" spans="1:51" ht="15" customHeight="1" x14ac:dyDescent="0.3">
      <c r="A37" s="71" t="s">
        <v>67</v>
      </c>
      <c r="B37" s="42" t="s">
        <v>88</v>
      </c>
      <c r="C37" s="27">
        <v>34</v>
      </c>
      <c r="D37" s="27">
        <v>16</v>
      </c>
      <c r="E37" s="28"/>
      <c r="F37" s="29"/>
      <c r="G37" s="29"/>
      <c r="H37" s="29">
        <v>84</v>
      </c>
      <c r="I37" s="29">
        <v>97</v>
      </c>
      <c r="J37" s="29">
        <v>82</v>
      </c>
      <c r="K37" s="29"/>
      <c r="L37" s="29"/>
      <c r="M37" s="29"/>
      <c r="N37" s="29"/>
      <c r="O37" s="20"/>
      <c r="P37" s="20"/>
      <c r="Q37" s="20"/>
      <c r="R37" s="20"/>
      <c r="S37" s="20"/>
      <c r="T37" s="20"/>
      <c r="U37" s="20"/>
      <c r="V37" s="20"/>
      <c r="W37" s="20"/>
      <c r="X37" s="32"/>
      <c r="Y37" s="25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</row>
    <row r="38" spans="1:51" ht="15" customHeight="1" x14ac:dyDescent="0.3">
      <c r="A38" s="71"/>
      <c r="B38" s="26" t="s">
        <v>89</v>
      </c>
      <c r="C38" s="27" t="s">
        <v>61</v>
      </c>
      <c r="D38" s="27">
        <v>8</v>
      </c>
      <c r="E38" s="28"/>
      <c r="F38" s="29"/>
      <c r="G38" s="29"/>
      <c r="H38" s="29"/>
      <c r="I38" s="29"/>
      <c r="J38" s="29"/>
      <c r="K38" s="29"/>
      <c r="L38" s="29"/>
      <c r="M38" s="29"/>
      <c r="N38" s="29"/>
      <c r="O38" s="20"/>
      <c r="P38" s="20"/>
      <c r="Q38" s="20"/>
      <c r="R38" s="20"/>
      <c r="S38" s="20"/>
      <c r="T38" s="20"/>
      <c r="U38" s="20"/>
      <c r="V38" s="20"/>
      <c r="W38" s="20"/>
      <c r="X38" s="32"/>
      <c r="Y38" s="25"/>
      <c r="Z38" s="20">
        <v>100</v>
      </c>
      <c r="AA38" s="20">
        <v>67</v>
      </c>
      <c r="AB38" s="20">
        <v>80</v>
      </c>
      <c r="AC38" s="20">
        <v>100</v>
      </c>
      <c r="AD38" s="20">
        <v>99</v>
      </c>
      <c r="AE38" s="20">
        <v>100</v>
      </c>
      <c r="AF38" s="20">
        <v>100</v>
      </c>
      <c r="AG38" s="20"/>
      <c r="AH38" s="20"/>
      <c r="AI38" s="20">
        <v>91</v>
      </c>
      <c r="AJ38" s="20">
        <v>15</v>
      </c>
      <c r="AK38" s="20">
        <v>25</v>
      </c>
      <c r="AL38" s="20">
        <v>98</v>
      </c>
      <c r="AM38" s="20">
        <v>94</v>
      </c>
      <c r="AN38" s="20">
        <v>100</v>
      </c>
      <c r="AO38" s="20">
        <v>34</v>
      </c>
      <c r="AP38" s="20"/>
      <c r="AQ38" s="20"/>
      <c r="AR38" s="20"/>
      <c r="AS38" s="20"/>
      <c r="AT38" s="20"/>
      <c r="AU38" s="20"/>
      <c r="AV38" s="20"/>
      <c r="AW38" s="20"/>
      <c r="AX38" s="20"/>
      <c r="AY38" s="20"/>
    </row>
    <row r="39" spans="1:51" ht="15" customHeight="1" x14ac:dyDescent="0.3">
      <c r="A39" s="71"/>
      <c r="B39" s="26" t="s">
        <v>90</v>
      </c>
      <c r="C39" s="41">
        <v>100</v>
      </c>
      <c r="D39" s="41">
        <v>1</v>
      </c>
      <c r="E39" s="28"/>
      <c r="F39" s="29"/>
      <c r="G39" s="29"/>
      <c r="H39" s="29"/>
      <c r="I39" s="29">
        <v>100</v>
      </c>
      <c r="J39" s="29">
        <v>55</v>
      </c>
      <c r="K39" s="29"/>
      <c r="L39" s="29"/>
      <c r="M39" s="29"/>
      <c r="N39" s="29"/>
      <c r="O39" s="20"/>
      <c r="P39" s="20"/>
      <c r="Q39" s="20"/>
      <c r="R39" s="20"/>
      <c r="S39" s="20"/>
      <c r="T39" s="20"/>
      <c r="U39" s="20"/>
      <c r="V39" s="20"/>
      <c r="W39" s="20"/>
      <c r="X39" s="32"/>
      <c r="Y39" s="25"/>
      <c r="Z39" s="20"/>
      <c r="AA39" s="20"/>
      <c r="AB39" s="20"/>
      <c r="AC39" s="20"/>
      <c r="AD39" s="20">
        <v>31</v>
      </c>
      <c r="AE39" s="20"/>
      <c r="AF39" s="20">
        <v>100</v>
      </c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</row>
    <row r="40" spans="1:51" ht="15" customHeight="1" x14ac:dyDescent="0.3">
      <c r="A40" s="70" t="s">
        <v>67</v>
      </c>
      <c r="B40" s="26" t="s">
        <v>91</v>
      </c>
      <c r="C40" s="27">
        <v>30</v>
      </c>
      <c r="D40" s="39">
        <v>0.5</v>
      </c>
      <c r="E40" s="28">
        <v>100</v>
      </c>
      <c r="F40" s="29">
        <v>50</v>
      </c>
      <c r="G40" s="29"/>
      <c r="H40" s="29"/>
      <c r="I40" s="29">
        <v>3</v>
      </c>
      <c r="J40" s="29">
        <v>4</v>
      </c>
      <c r="K40" s="29">
        <v>69</v>
      </c>
      <c r="L40" s="29"/>
      <c r="M40" s="29"/>
      <c r="N40" s="29"/>
      <c r="O40" s="20"/>
      <c r="P40" s="20"/>
      <c r="Q40" s="20"/>
      <c r="R40" s="20"/>
      <c r="S40" s="20"/>
      <c r="T40" s="20"/>
      <c r="U40" s="20"/>
      <c r="V40" s="20"/>
      <c r="W40" s="20"/>
      <c r="X40" s="32"/>
      <c r="Y40" s="25"/>
      <c r="Z40" s="20">
        <v>100</v>
      </c>
      <c r="AA40" s="20">
        <v>33</v>
      </c>
      <c r="AB40" s="20">
        <v>20</v>
      </c>
      <c r="AC40" s="20">
        <v>67</v>
      </c>
      <c r="AD40" s="20">
        <v>3</v>
      </c>
      <c r="AE40" s="20"/>
      <c r="AF40" s="20">
        <v>9</v>
      </c>
      <c r="AG40" s="20">
        <v>25</v>
      </c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</row>
    <row r="41" spans="1:51" ht="15" customHeight="1" x14ac:dyDescent="0.3">
      <c r="A41" s="71"/>
      <c r="B41" s="26" t="s">
        <v>92</v>
      </c>
      <c r="C41" s="27">
        <v>15</v>
      </c>
      <c r="D41" s="27" t="s">
        <v>61</v>
      </c>
      <c r="E41" s="28"/>
      <c r="F41" s="29"/>
      <c r="G41" s="29"/>
      <c r="H41" s="29"/>
      <c r="I41" s="29"/>
      <c r="J41" s="29"/>
      <c r="K41" s="29"/>
      <c r="L41" s="29"/>
      <c r="M41" s="29">
        <v>100</v>
      </c>
      <c r="N41" s="29">
        <v>100</v>
      </c>
      <c r="O41" s="20">
        <v>100</v>
      </c>
      <c r="P41" s="20">
        <v>96</v>
      </c>
      <c r="Q41" s="20"/>
      <c r="R41" s="20">
        <v>100</v>
      </c>
      <c r="S41" s="20">
        <v>100</v>
      </c>
      <c r="T41" s="20">
        <v>100</v>
      </c>
      <c r="U41" s="20">
        <v>67</v>
      </c>
      <c r="V41" s="20">
        <v>97</v>
      </c>
      <c r="W41" s="20">
        <v>75</v>
      </c>
      <c r="X41" s="32"/>
      <c r="Y41" s="25"/>
      <c r="Z41" s="20"/>
      <c r="AA41" s="20"/>
      <c r="AB41" s="20"/>
      <c r="AC41" s="20"/>
      <c r="AD41" s="20"/>
      <c r="AE41" s="20"/>
      <c r="AF41" s="20"/>
      <c r="AG41" s="20"/>
      <c r="AH41" s="20"/>
      <c r="AI41" s="20">
        <v>97</v>
      </c>
      <c r="AJ41" s="20">
        <v>95</v>
      </c>
      <c r="AK41" s="20">
        <v>91</v>
      </c>
      <c r="AL41" s="20">
        <v>98</v>
      </c>
      <c r="AM41" s="20">
        <v>91</v>
      </c>
      <c r="AN41" s="20"/>
      <c r="AO41" s="20">
        <v>97</v>
      </c>
      <c r="AP41" s="20">
        <v>100</v>
      </c>
      <c r="AQ41" s="20"/>
      <c r="AR41" s="20">
        <v>100</v>
      </c>
      <c r="AS41" s="20">
        <v>99</v>
      </c>
      <c r="AT41" s="20">
        <v>88</v>
      </c>
      <c r="AU41" s="20"/>
      <c r="AV41" s="20">
        <v>60</v>
      </c>
      <c r="AW41" s="20">
        <v>97</v>
      </c>
      <c r="AX41" s="20">
        <v>64</v>
      </c>
      <c r="AY41" s="20"/>
    </row>
    <row r="42" spans="1:51" ht="15" customHeight="1" x14ac:dyDescent="0.3">
      <c r="A42" s="70" t="s">
        <v>67</v>
      </c>
      <c r="B42" s="26" t="s">
        <v>93</v>
      </c>
      <c r="C42" s="27">
        <v>81</v>
      </c>
      <c r="D42" s="27">
        <v>1</v>
      </c>
      <c r="E42" s="28">
        <v>41</v>
      </c>
      <c r="F42" s="29">
        <v>100</v>
      </c>
      <c r="G42" s="29"/>
      <c r="H42" s="29">
        <v>99</v>
      </c>
      <c r="I42" s="29">
        <v>99</v>
      </c>
      <c r="J42" s="29">
        <v>100</v>
      </c>
      <c r="K42" s="29"/>
      <c r="L42" s="29"/>
      <c r="M42" s="29"/>
      <c r="N42" s="29"/>
      <c r="O42" s="20"/>
      <c r="P42" s="20"/>
      <c r="Q42" s="20"/>
      <c r="R42" s="20"/>
      <c r="S42" s="20"/>
      <c r="T42" s="20"/>
      <c r="U42" s="20"/>
      <c r="V42" s="20"/>
      <c r="W42" s="20"/>
      <c r="X42" s="32"/>
      <c r="Y42" s="25"/>
      <c r="Z42" s="20">
        <v>69</v>
      </c>
      <c r="AA42" s="20">
        <v>33</v>
      </c>
      <c r="AB42" s="20">
        <v>20</v>
      </c>
      <c r="AC42" s="20">
        <v>67</v>
      </c>
      <c r="AD42" s="20">
        <v>98</v>
      </c>
      <c r="AE42" s="20">
        <v>96</v>
      </c>
      <c r="AF42" s="20">
        <v>100</v>
      </c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</row>
    <row r="43" spans="1:51" ht="15" customHeight="1" x14ac:dyDescent="0.3">
      <c r="A43" s="70" t="s">
        <v>67</v>
      </c>
      <c r="B43" s="26" t="s">
        <v>94</v>
      </c>
      <c r="C43" s="27"/>
      <c r="D43" s="27"/>
      <c r="E43" s="28">
        <v>72</v>
      </c>
      <c r="F43" s="29">
        <v>100</v>
      </c>
      <c r="G43" s="29">
        <v>100</v>
      </c>
      <c r="H43" s="29"/>
      <c r="I43" s="29"/>
      <c r="J43" s="29"/>
      <c r="K43" s="29"/>
      <c r="L43" s="29"/>
      <c r="M43" s="29"/>
      <c r="N43" s="29"/>
      <c r="O43" s="20"/>
      <c r="P43" s="20"/>
      <c r="Q43" s="20"/>
      <c r="R43" s="20"/>
      <c r="S43" s="20"/>
      <c r="T43" s="20"/>
      <c r="U43" s="20"/>
      <c r="V43" s="20"/>
      <c r="W43" s="20"/>
      <c r="X43" s="32"/>
      <c r="Y43" s="25"/>
      <c r="Z43" s="20">
        <v>72</v>
      </c>
      <c r="AA43" s="20">
        <v>67</v>
      </c>
      <c r="AB43" s="20">
        <v>10</v>
      </c>
      <c r="AC43" s="20">
        <v>67</v>
      </c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</row>
    <row r="44" spans="1:51" ht="15" customHeight="1" x14ac:dyDescent="0.3">
      <c r="A44" s="70" t="s">
        <v>67</v>
      </c>
      <c r="B44" s="26" t="s">
        <v>95</v>
      </c>
      <c r="C44" s="27"/>
      <c r="D44" s="27"/>
      <c r="E44" s="28"/>
      <c r="F44" s="29"/>
      <c r="G44" s="29">
        <v>100</v>
      </c>
      <c r="H44" s="29"/>
      <c r="I44" s="29"/>
      <c r="J44" s="29"/>
      <c r="K44" s="29"/>
      <c r="L44" s="29"/>
      <c r="M44" s="29"/>
      <c r="N44" s="29"/>
      <c r="O44" s="20"/>
      <c r="P44" s="20"/>
      <c r="Q44" s="20"/>
      <c r="R44" s="20"/>
      <c r="S44" s="20"/>
      <c r="T44" s="20"/>
      <c r="U44" s="20"/>
      <c r="V44" s="20"/>
      <c r="W44" s="20"/>
      <c r="X44" s="32"/>
      <c r="Y44" s="25"/>
      <c r="Z44" s="20"/>
      <c r="AA44" s="20"/>
      <c r="AB44" s="20">
        <v>80</v>
      </c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</row>
    <row r="45" spans="1:51" ht="15" customHeight="1" x14ac:dyDescent="0.3">
      <c r="A45" s="71"/>
      <c r="B45" s="26" t="s">
        <v>96</v>
      </c>
      <c r="C45" s="41" t="s">
        <v>61</v>
      </c>
      <c r="D45" s="41" t="s">
        <v>61</v>
      </c>
      <c r="E45" s="28">
        <v>21</v>
      </c>
      <c r="F45" s="29">
        <v>50</v>
      </c>
      <c r="G45" s="29"/>
      <c r="H45" s="29">
        <v>97</v>
      </c>
      <c r="I45" s="29">
        <v>98</v>
      </c>
      <c r="J45" s="29">
        <v>84</v>
      </c>
      <c r="K45" s="29">
        <v>81</v>
      </c>
      <c r="L45" s="29"/>
      <c r="M45" s="29"/>
      <c r="N45" s="29"/>
      <c r="O45" s="20"/>
      <c r="P45" s="20"/>
      <c r="Q45" s="20"/>
      <c r="R45" s="20"/>
      <c r="S45" s="20"/>
      <c r="T45" s="20"/>
      <c r="U45" s="20"/>
      <c r="V45" s="20"/>
      <c r="W45" s="20"/>
      <c r="X45" s="32"/>
      <c r="Y45" s="25"/>
      <c r="Z45" s="20">
        <v>15</v>
      </c>
      <c r="AA45" s="20">
        <v>33</v>
      </c>
      <c r="AB45" s="20"/>
      <c r="AC45" s="20"/>
      <c r="AD45" s="20">
        <v>85</v>
      </c>
      <c r="AE45" s="20">
        <v>100</v>
      </c>
      <c r="AF45" s="20">
        <v>94</v>
      </c>
      <c r="AG45" s="20">
        <v>50</v>
      </c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</row>
    <row r="46" spans="1:51" ht="15" customHeight="1" x14ac:dyDescent="0.3">
      <c r="A46" s="71" t="s">
        <v>67</v>
      </c>
      <c r="B46" s="26" t="s">
        <v>97</v>
      </c>
      <c r="C46" s="118">
        <v>85</v>
      </c>
      <c r="D46" s="27" t="s">
        <v>61</v>
      </c>
      <c r="E46" s="28"/>
      <c r="F46" s="29"/>
      <c r="G46" s="29"/>
      <c r="H46" s="29"/>
      <c r="I46" s="29"/>
      <c r="J46" s="29"/>
      <c r="K46" s="29"/>
      <c r="L46" s="29"/>
      <c r="M46" s="29"/>
      <c r="N46" s="29"/>
      <c r="O46" s="20"/>
      <c r="P46" s="20"/>
      <c r="Q46" s="20">
        <v>100</v>
      </c>
      <c r="R46" s="20"/>
      <c r="S46" s="20"/>
      <c r="T46" s="20"/>
      <c r="U46" s="20"/>
      <c r="V46" s="20"/>
      <c r="W46" s="20"/>
      <c r="X46" s="32"/>
      <c r="Y46" s="25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>
        <v>100</v>
      </c>
      <c r="AN46" s="20">
        <v>100</v>
      </c>
      <c r="AO46" s="20"/>
      <c r="AP46" s="20">
        <v>100</v>
      </c>
      <c r="AQ46" s="20"/>
      <c r="AR46" s="20"/>
      <c r="AS46" s="20"/>
      <c r="AT46" s="20"/>
      <c r="AU46" s="20"/>
      <c r="AV46" s="20"/>
      <c r="AW46" s="20"/>
      <c r="AX46" s="20"/>
      <c r="AY46" s="20"/>
    </row>
    <row r="47" spans="1:51" ht="15" customHeight="1" x14ac:dyDescent="0.3">
      <c r="A47" s="71"/>
      <c r="B47" s="26" t="s">
        <v>98</v>
      </c>
      <c r="C47" s="27">
        <v>13</v>
      </c>
      <c r="D47" s="45">
        <v>0.5</v>
      </c>
      <c r="E47" s="28"/>
      <c r="F47" s="29"/>
      <c r="G47" s="29"/>
      <c r="H47" s="29">
        <v>98</v>
      </c>
      <c r="I47" s="29">
        <v>99</v>
      </c>
      <c r="J47" s="29">
        <v>72</v>
      </c>
      <c r="K47" s="29">
        <v>81</v>
      </c>
      <c r="L47" s="29">
        <v>59</v>
      </c>
      <c r="M47" s="29">
        <v>71</v>
      </c>
      <c r="N47" s="29">
        <v>100</v>
      </c>
      <c r="O47" s="20">
        <v>100</v>
      </c>
      <c r="P47" s="20">
        <v>76</v>
      </c>
      <c r="Q47" s="20">
        <v>100</v>
      </c>
      <c r="R47" s="20">
        <v>95</v>
      </c>
      <c r="S47" s="20">
        <v>44</v>
      </c>
      <c r="T47" s="20">
        <v>74</v>
      </c>
      <c r="U47" s="20">
        <v>83</v>
      </c>
      <c r="V47" s="20"/>
      <c r="W47" s="20">
        <v>100</v>
      </c>
      <c r="X47" s="32">
        <v>94</v>
      </c>
      <c r="Y47" s="25"/>
      <c r="Z47" s="20"/>
      <c r="AA47" s="20"/>
      <c r="AB47" s="20"/>
      <c r="AC47" s="20"/>
      <c r="AD47" s="20">
        <v>76</v>
      </c>
      <c r="AE47" s="20">
        <v>92</v>
      </c>
      <c r="AF47" s="20">
        <v>97</v>
      </c>
      <c r="AG47" s="20">
        <v>25</v>
      </c>
      <c r="AH47" s="20">
        <v>11</v>
      </c>
      <c r="AI47" s="20">
        <v>90</v>
      </c>
      <c r="AJ47" s="20">
        <v>100</v>
      </c>
      <c r="AK47" s="20">
        <v>86</v>
      </c>
      <c r="AL47" s="20">
        <v>78</v>
      </c>
      <c r="AM47" s="20">
        <v>43</v>
      </c>
      <c r="AN47" s="20">
        <v>100</v>
      </c>
      <c r="AO47" s="20">
        <v>91</v>
      </c>
      <c r="AP47" s="20">
        <v>29</v>
      </c>
      <c r="AQ47" s="20"/>
      <c r="AR47" s="20">
        <v>46</v>
      </c>
      <c r="AS47" s="20">
        <v>75</v>
      </c>
      <c r="AT47" s="20">
        <v>12</v>
      </c>
      <c r="AU47" s="20"/>
      <c r="AV47" s="20">
        <v>73</v>
      </c>
      <c r="AW47" s="20"/>
      <c r="AX47" s="20">
        <v>86</v>
      </c>
      <c r="AY47" s="20">
        <v>100</v>
      </c>
    </row>
    <row r="48" spans="1:51" ht="15" customHeight="1" x14ac:dyDescent="0.3">
      <c r="A48" s="70"/>
      <c r="B48" s="26" t="s">
        <v>99</v>
      </c>
      <c r="C48" s="27">
        <v>21</v>
      </c>
      <c r="D48" s="27" t="s">
        <v>61</v>
      </c>
      <c r="E48" s="28"/>
      <c r="F48" s="29"/>
      <c r="G48" s="29"/>
      <c r="H48" s="29"/>
      <c r="I48" s="29"/>
      <c r="J48" s="29"/>
      <c r="K48" s="29"/>
      <c r="L48" s="29">
        <v>65</v>
      </c>
      <c r="M48" s="29">
        <v>100</v>
      </c>
      <c r="N48" s="29">
        <v>100</v>
      </c>
      <c r="O48" s="20">
        <v>100</v>
      </c>
      <c r="P48" s="20">
        <v>92</v>
      </c>
      <c r="Q48" s="20">
        <v>100</v>
      </c>
      <c r="R48" s="20">
        <v>100</v>
      </c>
      <c r="S48" s="20">
        <v>89</v>
      </c>
      <c r="T48" s="20">
        <v>79</v>
      </c>
      <c r="U48" s="20">
        <v>50</v>
      </c>
      <c r="V48" s="20">
        <v>94</v>
      </c>
      <c r="W48" s="20">
        <v>100</v>
      </c>
      <c r="X48" s="32"/>
      <c r="Y48" s="25"/>
      <c r="Z48" s="20"/>
      <c r="AA48" s="20"/>
      <c r="AB48" s="20"/>
      <c r="AC48" s="20"/>
      <c r="AD48" s="20"/>
      <c r="AE48" s="20"/>
      <c r="AF48" s="20"/>
      <c r="AG48" s="20"/>
      <c r="AH48" s="20">
        <v>89</v>
      </c>
      <c r="AI48" s="20">
        <v>96</v>
      </c>
      <c r="AJ48" s="20">
        <v>100</v>
      </c>
      <c r="AK48" s="20">
        <v>100</v>
      </c>
      <c r="AL48" s="20">
        <v>95</v>
      </c>
      <c r="AM48" s="20">
        <v>70</v>
      </c>
      <c r="AN48" s="20">
        <v>100</v>
      </c>
      <c r="AO48" s="20">
        <v>99</v>
      </c>
      <c r="AP48" s="20">
        <v>86</v>
      </c>
      <c r="AQ48" s="20"/>
      <c r="AR48" s="20">
        <v>89</v>
      </c>
      <c r="AS48" s="20">
        <v>98</v>
      </c>
      <c r="AT48" s="20">
        <v>88</v>
      </c>
      <c r="AU48" s="20"/>
      <c r="AV48" s="20">
        <v>87</v>
      </c>
      <c r="AW48" s="20">
        <v>92</v>
      </c>
      <c r="AX48" s="20">
        <v>93</v>
      </c>
      <c r="AY48" s="20"/>
    </row>
    <row r="49" spans="1:51" ht="15" customHeight="1" thickBot="1" x14ac:dyDescent="0.35">
      <c r="A49" s="71"/>
      <c r="B49" s="46" t="s">
        <v>100</v>
      </c>
      <c r="C49" s="47">
        <v>7</v>
      </c>
      <c r="D49" s="47" t="s">
        <v>61</v>
      </c>
      <c r="E49" s="48">
        <v>100</v>
      </c>
      <c r="F49" s="49">
        <v>100</v>
      </c>
      <c r="G49" s="49"/>
      <c r="H49" s="49">
        <v>100</v>
      </c>
      <c r="I49" s="49">
        <v>100</v>
      </c>
      <c r="J49" s="49">
        <v>99</v>
      </c>
      <c r="K49" s="49">
        <v>100</v>
      </c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50"/>
      <c r="X49" s="51"/>
      <c r="Y49" s="25"/>
      <c r="Z49" s="20">
        <v>100</v>
      </c>
      <c r="AA49" s="20">
        <v>100</v>
      </c>
      <c r="AB49" s="20"/>
      <c r="AC49" s="20">
        <v>100</v>
      </c>
      <c r="AD49" s="20">
        <v>100</v>
      </c>
      <c r="AE49" s="20">
        <v>100</v>
      </c>
      <c r="AF49" s="20">
        <v>100</v>
      </c>
      <c r="AG49" s="20">
        <v>100</v>
      </c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 t="s">
        <v>150</v>
      </c>
      <c r="AU49" s="20"/>
      <c r="AV49" s="20"/>
      <c r="AW49" s="20"/>
      <c r="AX49" s="20"/>
      <c r="AY49" s="20"/>
    </row>
    <row r="50" spans="1:51" x14ac:dyDescent="0.3">
      <c r="A50" s="71"/>
      <c r="B50" s="162" t="s">
        <v>101</v>
      </c>
      <c r="C50" s="162"/>
      <c r="D50" s="162"/>
      <c r="E50" s="162"/>
      <c r="F50" s="162"/>
      <c r="G50" s="162"/>
      <c r="H50" s="162"/>
      <c r="I50" s="162"/>
      <c r="J50" s="162"/>
      <c r="K50" s="162"/>
      <c r="L50" s="162"/>
      <c r="M50" s="162"/>
      <c r="N50" s="52"/>
      <c r="O50" s="52"/>
      <c r="P50" s="52"/>
      <c r="Q50" s="91"/>
      <c r="R50" s="53"/>
      <c r="S50" s="53"/>
      <c r="T50" s="53"/>
      <c r="U50" s="53"/>
      <c r="V50" s="53"/>
      <c r="W50" s="53"/>
      <c r="X50" s="53"/>
      <c r="Y50" s="4"/>
      <c r="Z50" s="190"/>
      <c r="AA50" s="190"/>
      <c r="AB50" s="190"/>
      <c r="AC50" s="72"/>
      <c r="AD50" s="191"/>
      <c r="AE50" s="191"/>
      <c r="AF50" s="191"/>
      <c r="AG50" s="191"/>
      <c r="AH50" s="191"/>
      <c r="AI50" s="54"/>
      <c r="AJ50" s="54"/>
      <c r="AK50" s="54"/>
      <c r="AL50" s="54"/>
      <c r="AM50" s="92"/>
      <c r="AN50" s="92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</row>
    <row r="51" spans="1:51" x14ac:dyDescent="0.3">
      <c r="A51" s="71"/>
      <c r="B51" s="150" t="s">
        <v>102</v>
      </c>
      <c r="C51" s="150"/>
      <c r="D51" s="150"/>
      <c r="E51" s="150"/>
      <c r="F51" s="150"/>
      <c r="G51" s="150"/>
      <c r="H51" s="150"/>
      <c r="I51" s="150"/>
      <c r="J51" s="150"/>
      <c r="K51" s="150"/>
      <c r="L51" s="150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4"/>
      <c r="Z51" s="195"/>
      <c r="AA51" s="195"/>
      <c r="AB51" s="195"/>
      <c r="AC51" s="73"/>
      <c r="AD51" s="196"/>
      <c r="AE51" s="196"/>
      <c r="AF51" s="196"/>
      <c r="AG51" s="196"/>
      <c r="AH51" s="196"/>
      <c r="AI51" s="56"/>
      <c r="AJ51" s="56"/>
      <c r="AK51" s="56"/>
      <c r="AL51" s="56"/>
      <c r="AM51" s="93"/>
      <c r="AN51" s="93"/>
      <c r="AO51" s="197"/>
      <c r="AP51" s="197"/>
      <c r="AQ51" s="197"/>
      <c r="AR51" s="197"/>
      <c r="AS51" s="197"/>
      <c r="AT51" s="94"/>
      <c r="AU51" s="94"/>
      <c r="AV51" s="57"/>
      <c r="AW51" s="4"/>
      <c r="AX51" s="4"/>
      <c r="AY51" s="4"/>
    </row>
    <row r="52" spans="1:51" x14ac:dyDescent="0.3">
      <c r="A52" s="71"/>
      <c r="B52" s="58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</row>
    <row r="53" spans="1:51" x14ac:dyDescent="0.3">
      <c r="A53" s="71"/>
      <c r="C53" s="4"/>
      <c r="D53" s="4"/>
      <c r="E53" s="4"/>
      <c r="F53" s="4"/>
      <c r="G53" s="4"/>
      <c r="H53" s="4"/>
      <c r="I53" s="4"/>
      <c r="J53" s="4"/>
      <c r="K53" s="4"/>
      <c r="L53" s="4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</row>
  </sheetData>
  <sheetProtection password="EF79" sheet="1" objects="1" scenarios="1" selectLockedCells="1" selectUnlockedCells="1"/>
  <mergeCells count="68">
    <mergeCell ref="AU5:AU9"/>
    <mergeCell ref="AM5:AM9"/>
    <mergeCell ref="AN5:AN9"/>
    <mergeCell ref="AP5:AP9"/>
    <mergeCell ref="AQ5:AQ9"/>
    <mergeCell ref="AT5:AT9"/>
    <mergeCell ref="I5:I9"/>
    <mergeCell ref="E1:AY1"/>
    <mergeCell ref="E2:AY2"/>
    <mergeCell ref="B3:D4"/>
    <mergeCell ref="E3:V3"/>
    <mergeCell ref="Z3:AY3"/>
    <mergeCell ref="AH4:AY4"/>
    <mergeCell ref="E4:K4"/>
    <mergeCell ref="B5:D5"/>
    <mergeCell ref="E5:E9"/>
    <mergeCell ref="F5:F9"/>
    <mergeCell ref="G5:G9"/>
    <mergeCell ref="H5:H9"/>
    <mergeCell ref="K5:K9"/>
    <mergeCell ref="L5:L9"/>
    <mergeCell ref="M5:M9"/>
    <mergeCell ref="N5:N9"/>
    <mergeCell ref="O5:O9"/>
    <mergeCell ref="AI5:AI9"/>
    <mergeCell ref="W5:W9"/>
    <mergeCell ref="X5:X9"/>
    <mergeCell ref="Z5:Z9"/>
    <mergeCell ref="AA5:AA9"/>
    <mergeCell ref="AB5:AB9"/>
    <mergeCell ref="Q5:Q9"/>
    <mergeCell ref="AV5:AV9"/>
    <mergeCell ref="AW5:AW9"/>
    <mergeCell ref="AX5:AX9"/>
    <mergeCell ref="AY5:AY9"/>
    <mergeCell ref="B6:D6"/>
    <mergeCell ref="B7:D7"/>
    <mergeCell ref="B8:D8"/>
    <mergeCell ref="C9:D9"/>
    <mergeCell ref="AJ5:AJ9"/>
    <mergeCell ref="AK5:AK9"/>
    <mergeCell ref="AL5:AL9"/>
    <mergeCell ref="AO5:AO9"/>
    <mergeCell ref="AR5:AR9"/>
    <mergeCell ref="AS5:AS9"/>
    <mergeCell ref="AC5:AC9"/>
    <mergeCell ref="AD5:AD9"/>
    <mergeCell ref="AO50:AY50"/>
    <mergeCell ref="B51:L51"/>
    <mergeCell ref="Z51:AB51"/>
    <mergeCell ref="AD51:AH51"/>
    <mergeCell ref="AO51:AS51"/>
    <mergeCell ref="L4:X4"/>
    <mergeCell ref="Z4:AF4"/>
    <mergeCell ref="AG5:AG9"/>
    <mergeCell ref="B50:M50"/>
    <mergeCell ref="Z50:AB50"/>
    <mergeCell ref="AD50:AH50"/>
    <mergeCell ref="AE5:AE9"/>
    <mergeCell ref="AF5:AF9"/>
    <mergeCell ref="AH5:AH9"/>
    <mergeCell ref="P5:P9"/>
    <mergeCell ref="R5:R9"/>
    <mergeCell ref="S5:S9"/>
    <mergeCell ref="T5:T9"/>
    <mergeCell ref="U5:U9"/>
    <mergeCell ref="V5:V9"/>
    <mergeCell ref="J5:J9"/>
  </mergeCells>
  <conditionalFormatting sqref="Z26:AG37 E11:N37 X11:X37 Z11:AY25 Z38:AY49 AL26:AY37 O11:W25 S26:W37 E38:X49">
    <cfRule type="cellIs" dxfId="103" priority="17" stopIfTrue="1" operator="equal">
      <formula>""</formula>
    </cfRule>
    <cfRule type="cellIs" dxfId="102" priority="18" operator="lessThan">
      <formula>70</formula>
    </cfRule>
    <cfRule type="cellIs" dxfId="101" priority="19" operator="between">
      <formula>70</formula>
      <formula>90</formula>
    </cfRule>
    <cfRule type="cellIs" dxfId="100" priority="20" operator="greaterThan">
      <formula>90</formula>
    </cfRule>
  </conditionalFormatting>
  <conditionalFormatting sqref="AH26:AK37">
    <cfRule type="cellIs" dxfId="99" priority="9" stopIfTrue="1" operator="equal">
      <formula>""</formula>
    </cfRule>
    <cfRule type="cellIs" dxfId="98" priority="10" operator="lessThan">
      <formula>70</formula>
    </cfRule>
    <cfRule type="cellIs" dxfId="97" priority="11" operator="between">
      <formula>70</formula>
      <formula>90</formula>
    </cfRule>
    <cfRule type="cellIs" dxfId="96" priority="12" operator="greaterThan">
      <formula>90</formula>
    </cfRule>
  </conditionalFormatting>
  <conditionalFormatting sqref="O26:Q37">
    <cfRule type="cellIs" dxfId="95" priority="1" stopIfTrue="1" operator="equal">
      <formula>""</formula>
    </cfRule>
    <cfRule type="cellIs" dxfId="94" priority="2" operator="lessThan">
      <formula>70</formula>
    </cfRule>
    <cfRule type="cellIs" dxfId="93" priority="3" operator="between">
      <formula>70</formula>
      <formula>90</formula>
    </cfRule>
    <cfRule type="cellIs" dxfId="92" priority="4" operator="greaterThan">
      <formula>90</formula>
    </cfRule>
  </conditionalFormatting>
  <conditionalFormatting sqref="R26:R37">
    <cfRule type="cellIs" dxfId="91" priority="5" stopIfTrue="1" operator="equal">
      <formula>""</formula>
    </cfRule>
    <cfRule type="cellIs" dxfId="90" priority="6" operator="lessThan">
      <formula>70</formula>
    </cfRule>
    <cfRule type="cellIs" dxfId="89" priority="7" operator="between">
      <formula>70</formula>
      <formula>90</formula>
    </cfRule>
    <cfRule type="cellIs" dxfId="88" priority="8" operator="greaterThan">
      <formula>90</formula>
    </cfRule>
  </conditionalFormatting>
  <pageMargins left="0.7" right="0.7" top="0.75" bottom="0.75" header="0.3" footer="0.3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3"/>
  <sheetViews>
    <sheetView topLeftCell="A4" zoomScale="90" zoomScaleNormal="90" workbookViewId="0">
      <selection activeCell="C11" sqref="C11:D49"/>
    </sheetView>
  </sheetViews>
  <sheetFormatPr defaultRowHeight="14.4" x14ac:dyDescent="0.3"/>
  <cols>
    <col min="1" max="1" width="2" style="82" bestFit="1" customWidth="1"/>
    <col min="2" max="2" width="36.6640625" customWidth="1"/>
    <col min="3" max="3" width="5" customWidth="1"/>
    <col min="4" max="4" width="5.5546875" customWidth="1"/>
    <col min="5" max="6" width="4.109375" customWidth="1"/>
    <col min="7" max="7" width="5.44140625" customWidth="1"/>
    <col min="8" max="18" width="4.109375" customWidth="1"/>
    <col min="19" max="19" width="4.44140625" customWidth="1"/>
    <col min="20" max="20" width="4" customWidth="1"/>
    <col min="21" max="24" width="4.109375" customWidth="1"/>
    <col min="25" max="25" width="5.44140625" customWidth="1"/>
    <col min="26" max="36" width="4.109375" customWidth="1"/>
    <col min="37" max="37" width="4.33203125" customWidth="1"/>
    <col min="38" max="38" width="4.44140625" customWidth="1"/>
  </cols>
  <sheetData>
    <row r="1" spans="1:38" ht="20.25" customHeight="1" x14ac:dyDescent="0.3">
      <c r="B1" s="1"/>
      <c r="C1" s="1"/>
      <c r="D1" s="1"/>
      <c r="E1" s="174" t="s">
        <v>125</v>
      </c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"/>
      <c r="AL1" s="1"/>
    </row>
    <row r="2" spans="1:38" ht="16.5" thickBot="1" x14ac:dyDescent="0.3">
      <c r="B2" s="2"/>
      <c r="C2" s="2"/>
      <c r="D2" s="2"/>
      <c r="E2" s="175" t="s">
        <v>0</v>
      </c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2"/>
      <c r="AL2" s="2"/>
    </row>
    <row r="3" spans="1:38" ht="27.75" customHeight="1" thickBot="1" x14ac:dyDescent="0.35">
      <c r="B3" s="176"/>
      <c r="C3" s="176"/>
      <c r="D3" s="177"/>
      <c r="E3" s="213" t="s">
        <v>1</v>
      </c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81"/>
      <c r="T3" s="3"/>
      <c r="U3" s="215" t="s">
        <v>2</v>
      </c>
      <c r="V3" s="216"/>
      <c r="W3" s="216"/>
      <c r="X3" s="216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8"/>
      <c r="AJ3" s="218"/>
      <c r="AK3" s="218"/>
      <c r="AL3" s="219"/>
    </row>
    <row r="4" spans="1:38" ht="18.75" customHeight="1" x14ac:dyDescent="0.3">
      <c r="B4" s="176"/>
      <c r="C4" s="176"/>
      <c r="D4" s="177"/>
      <c r="E4" s="224" t="s">
        <v>3</v>
      </c>
      <c r="F4" s="183"/>
      <c r="G4" s="225"/>
      <c r="H4" s="225"/>
      <c r="I4" s="225"/>
      <c r="J4" s="226" t="s">
        <v>4</v>
      </c>
      <c r="K4" s="226"/>
      <c r="L4" s="226"/>
      <c r="M4" s="226"/>
      <c r="N4" s="226"/>
      <c r="O4" s="226"/>
      <c r="P4" s="226"/>
      <c r="Q4" s="226"/>
      <c r="R4" s="226"/>
      <c r="S4" s="186"/>
      <c r="T4" s="4"/>
      <c r="U4" s="227" t="s">
        <v>3</v>
      </c>
      <c r="V4" s="189"/>
      <c r="W4" s="189"/>
      <c r="X4" s="189"/>
      <c r="Y4" s="228"/>
      <c r="Z4" s="83"/>
      <c r="AA4" s="220" t="s">
        <v>4</v>
      </c>
      <c r="AB4" s="220"/>
      <c r="AC4" s="220"/>
      <c r="AD4" s="220"/>
      <c r="AE4" s="220"/>
      <c r="AF4" s="220"/>
      <c r="AG4" s="220"/>
      <c r="AH4" s="220"/>
      <c r="AI4" s="221"/>
      <c r="AJ4" s="221"/>
      <c r="AK4" s="221"/>
      <c r="AL4" s="223"/>
    </row>
    <row r="5" spans="1:38" ht="121.5" customHeight="1" x14ac:dyDescent="0.3">
      <c r="B5" s="163" t="s">
        <v>126</v>
      </c>
      <c r="C5" s="163"/>
      <c r="D5" s="164"/>
      <c r="E5" s="207" t="s">
        <v>6</v>
      </c>
      <c r="F5" s="159" t="s">
        <v>106</v>
      </c>
      <c r="G5" s="159" t="s">
        <v>9</v>
      </c>
      <c r="H5" s="159" t="s">
        <v>10</v>
      </c>
      <c r="I5" s="159" t="s">
        <v>11</v>
      </c>
      <c r="J5" s="168" t="s">
        <v>13</v>
      </c>
      <c r="K5" s="168" t="s">
        <v>14</v>
      </c>
      <c r="L5" s="168" t="s">
        <v>16</v>
      </c>
      <c r="M5" s="168" t="s">
        <v>17</v>
      </c>
      <c r="N5" s="168" t="s">
        <v>20</v>
      </c>
      <c r="O5" s="168" t="s">
        <v>23</v>
      </c>
      <c r="P5" s="168" t="s">
        <v>24</v>
      </c>
      <c r="Q5" s="168" t="s">
        <v>26</v>
      </c>
      <c r="R5" s="168" t="s">
        <v>27</v>
      </c>
      <c r="S5" s="204" t="s">
        <v>28</v>
      </c>
      <c r="T5" s="5"/>
      <c r="U5" s="165" t="s">
        <v>6</v>
      </c>
      <c r="V5" s="159" t="s">
        <v>7</v>
      </c>
      <c r="W5" s="210" t="s">
        <v>8</v>
      </c>
      <c r="X5" s="192" t="s">
        <v>30</v>
      </c>
      <c r="Y5" s="192" t="s">
        <v>9</v>
      </c>
      <c r="Z5" s="192" t="s">
        <v>10</v>
      </c>
      <c r="AA5" s="168" t="s">
        <v>13</v>
      </c>
      <c r="AB5" s="168" t="s">
        <v>14</v>
      </c>
      <c r="AC5" s="168" t="s">
        <v>15</v>
      </c>
      <c r="AD5" s="168" t="s">
        <v>16</v>
      </c>
      <c r="AE5" s="168" t="s">
        <v>17</v>
      </c>
      <c r="AF5" s="168" t="s">
        <v>20</v>
      </c>
      <c r="AG5" s="168" t="s">
        <v>23</v>
      </c>
      <c r="AH5" s="168" t="s">
        <v>24</v>
      </c>
      <c r="AI5" s="168" t="s">
        <v>26</v>
      </c>
      <c r="AJ5" s="168" t="s">
        <v>27</v>
      </c>
      <c r="AK5" s="168" t="s">
        <v>28</v>
      </c>
      <c r="AL5" s="171" t="s">
        <v>29</v>
      </c>
    </row>
    <row r="6" spans="1:38" ht="30" customHeight="1" x14ac:dyDescent="0.3">
      <c r="B6" s="151" t="s">
        <v>34</v>
      </c>
      <c r="C6" s="151"/>
      <c r="D6" s="152"/>
      <c r="E6" s="229"/>
      <c r="F6" s="231"/>
      <c r="G6" s="160"/>
      <c r="H6" s="160"/>
      <c r="I6" s="160"/>
      <c r="J6" s="169"/>
      <c r="K6" s="169"/>
      <c r="L6" s="169"/>
      <c r="M6" s="169"/>
      <c r="N6" s="169"/>
      <c r="O6" s="169"/>
      <c r="P6" s="169"/>
      <c r="Q6" s="169"/>
      <c r="R6" s="169"/>
      <c r="S6" s="205"/>
      <c r="T6" s="5"/>
      <c r="U6" s="233"/>
      <c r="V6" s="160"/>
      <c r="W6" s="211"/>
      <c r="X6" s="193"/>
      <c r="Y6" s="193"/>
      <c r="Z6" s="193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K6" s="169"/>
      <c r="AL6" s="172"/>
    </row>
    <row r="7" spans="1:38" ht="30" customHeight="1" x14ac:dyDescent="0.3">
      <c r="B7" s="153" t="s">
        <v>35</v>
      </c>
      <c r="C7" s="153"/>
      <c r="D7" s="154"/>
      <c r="E7" s="229"/>
      <c r="F7" s="231"/>
      <c r="G7" s="160"/>
      <c r="H7" s="160"/>
      <c r="I7" s="160"/>
      <c r="J7" s="169"/>
      <c r="K7" s="169"/>
      <c r="L7" s="169"/>
      <c r="M7" s="169"/>
      <c r="N7" s="169"/>
      <c r="O7" s="169"/>
      <c r="P7" s="169"/>
      <c r="Q7" s="169"/>
      <c r="R7" s="169"/>
      <c r="S7" s="205"/>
      <c r="T7" s="5"/>
      <c r="U7" s="233"/>
      <c r="V7" s="160"/>
      <c r="W7" s="211"/>
      <c r="X7" s="193"/>
      <c r="Y7" s="193"/>
      <c r="Z7" s="193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72"/>
    </row>
    <row r="8" spans="1:38" ht="30" customHeight="1" thickBot="1" x14ac:dyDescent="0.35">
      <c r="B8" s="155" t="s">
        <v>36</v>
      </c>
      <c r="C8" s="155"/>
      <c r="D8" s="156"/>
      <c r="E8" s="229"/>
      <c r="F8" s="231"/>
      <c r="G8" s="160"/>
      <c r="H8" s="160"/>
      <c r="I8" s="160"/>
      <c r="J8" s="169"/>
      <c r="K8" s="169"/>
      <c r="L8" s="169"/>
      <c r="M8" s="169"/>
      <c r="N8" s="169"/>
      <c r="O8" s="169"/>
      <c r="P8" s="169"/>
      <c r="Q8" s="169"/>
      <c r="R8" s="169"/>
      <c r="S8" s="205"/>
      <c r="T8" s="5"/>
      <c r="U8" s="233"/>
      <c r="V8" s="160"/>
      <c r="W8" s="211"/>
      <c r="X8" s="193"/>
      <c r="Y8" s="193"/>
      <c r="Z8" s="193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72"/>
    </row>
    <row r="9" spans="1:38" ht="19.5" customHeight="1" thickBot="1" x14ac:dyDescent="0.35">
      <c r="B9" s="6"/>
      <c r="C9" s="157" t="s">
        <v>37</v>
      </c>
      <c r="D9" s="158"/>
      <c r="E9" s="230"/>
      <c r="F9" s="232"/>
      <c r="G9" s="161"/>
      <c r="H9" s="161"/>
      <c r="I9" s="161"/>
      <c r="J9" s="170"/>
      <c r="K9" s="170"/>
      <c r="L9" s="170"/>
      <c r="M9" s="170"/>
      <c r="N9" s="170"/>
      <c r="O9" s="170"/>
      <c r="P9" s="170"/>
      <c r="Q9" s="170"/>
      <c r="R9" s="170"/>
      <c r="S9" s="206"/>
      <c r="T9" s="5"/>
      <c r="U9" s="234"/>
      <c r="V9" s="161"/>
      <c r="W9" s="212"/>
      <c r="X9" s="194"/>
      <c r="Y9" s="194"/>
      <c r="Z9" s="194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3"/>
    </row>
    <row r="10" spans="1:38" ht="18.75" customHeight="1" thickBot="1" x14ac:dyDescent="0.35">
      <c r="B10" s="7" t="s">
        <v>38</v>
      </c>
      <c r="C10" s="8" t="s">
        <v>39</v>
      </c>
      <c r="D10" s="8" t="s">
        <v>40</v>
      </c>
      <c r="E10" s="63" t="s">
        <v>133</v>
      </c>
      <c r="F10" s="95" t="s">
        <v>134</v>
      </c>
      <c r="G10" s="64" t="s">
        <v>131</v>
      </c>
      <c r="H10" s="64" t="s">
        <v>130</v>
      </c>
      <c r="I10" s="64" t="s">
        <v>132</v>
      </c>
      <c r="J10" s="16" t="s">
        <v>127</v>
      </c>
      <c r="K10" s="16" t="s">
        <v>59</v>
      </c>
      <c r="L10" s="16" t="s">
        <v>109</v>
      </c>
      <c r="M10" s="16" t="s">
        <v>135</v>
      </c>
      <c r="N10" s="16" t="s">
        <v>136</v>
      </c>
      <c r="O10" s="16" t="s">
        <v>136</v>
      </c>
      <c r="P10" s="16" t="s">
        <v>137</v>
      </c>
      <c r="Q10" s="16" t="s">
        <v>59</v>
      </c>
      <c r="R10" s="16" t="s">
        <v>138</v>
      </c>
      <c r="S10" s="17" t="s">
        <v>109</v>
      </c>
      <c r="T10" s="15"/>
      <c r="U10" s="63" t="s">
        <v>112</v>
      </c>
      <c r="V10" s="84" t="s">
        <v>128</v>
      </c>
      <c r="W10" s="85" t="s">
        <v>121</v>
      </c>
      <c r="X10" s="66" t="s">
        <v>122</v>
      </c>
      <c r="Y10" s="66" t="s">
        <v>121</v>
      </c>
      <c r="Z10" s="66" t="s">
        <v>127</v>
      </c>
      <c r="AA10" s="74" t="s">
        <v>145</v>
      </c>
      <c r="AB10" s="67" t="s">
        <v>139</v>
      </c>
      <c r="AC10" s="67" t="s">
        <v>140</v>
      </c>
      <c r="AD10" s="67" t="s">
        <v>141</v>
      </c>
      <c r="AE10" s="16">
        <v>184</v>
      </c>
      <c r="AF10" s="16">
        <v>45</v>
      </c>
      <c r="AG10" s="16" t="s">
        <v>142</v>
      </c>
      <c r="AH10" s="16">
        <v>34</v>
      </c>
      <c r="AI10" s="16" t="s">
        <v>143</v>
      </c>
      <c r="AJ10" s="16" t="s">
        <v>144</v>
      </c>
      <c r="AK10" s="16" t="s">
        <v>59</v>
      </c>
      <c r="AL10" s="86" t="s">
        <v>128</v>
      </c>
    </row>
    <row r="11" spans="1:38" ht="15.75" x14ac:dyDescent="0.25">
      <c r="B11" s="18" t="s">
        <v>60</v>
      </c>
      <c r="C11" s="19">
        <v>10</v>
      </c>
      <c r="D11" s="19" t="s">
        <v>61</v>
      </c>
      <c r="E11" s="20"/>
      <c r="F11" s="20"/>
      <c r="G11" s="20"/>
      <c r="H11" s="20"/>
      <c r="I11" s="20"/>
      <c r="J11" s="20"/>
      <c r="K11" s="20">
        <v>100</v>
      </c>
      <c r="L11" s="20">
        <v>100</v>
      </c>
      <c r="M11" s="20">
        <v>100</v>
      </c>
      <c r="N11" s="20">
        <v>100</v>
      </c>
      <c r="O11" s="20">
        <v>100</v>
      </c>
      <c r="P11" s="20">
        <v>100</v>
      </c>
      <c r="Q11" s="23">
        <v>100</v>
      </c>
      <c r="R11" s="20">
        <v>96</v>
      </c>
      <c r="S11" s="24">
        <v>100</v>
      </c>
      <c r="T11" s="25"/>
      <c r="U11" s="20"/>
      <c r="V11" s="20"/>
      <c r="W11" s="20"/>
      <c r="X11" s="20"/>
      <c r="Y11" s="20"/>
      <c r="Z11" s="20"/>
      <c r="AA11" s="20"/>
      <c r="AB11" s="20">
        <v>100</v>
      </c>
      <c r="AC11" s="20">
        <v>100</v>
      </c>
      <c r="AD11" s="20">
        <v>100</v>
      </c>
      <c r="AE11" s="20">
        <v>100</v>
      </c>
      <c r="AF11" s="20">
        <v>91</v>
      </c>
      <c r="AG11" s="20">
        <v>96</v>
      </c>
      <c r="AH11" s="20">
        <v>100</v>
      </c>
      <c r="AI11" s="20">
        <v>100</v>
      </c>
      <c r="AJ11" s="20">
        <v>95</v>
      </c>
      <c r="AK11" s="20">
        <v>100</v>
      </c>
      <c r="AL11" s="20"/>
    </row>
    <row r="12" spans="1:38" ht="15.75" x14ac:dyDescent="0.25">
      <c r="B12" s="26" t="s">
        <v>62</v>
      </c>
      <c r="C12" s="27">
        <v>7</v>
      </c>
      <c r="D12" s="27">
        <v>1</v>
      </c>
      <c r="E12" s="28">
        <v>100</v>
      </c>
      <c r="F12" s="43">
        <v>100</v>
      </c>
      <c r="G12" s="29"/>
      <c r="H12" s="29"/>
      <c r="I12" s="29"/>
      <c r="J12" s="29"/>
      <c r="K12" s="29"/>
      <c r="L12" s="29"/>
      <c r="M12" s="29">
        <v>30</v>
      </c>
      <c r="N12" s="29"/>
      <c r="O12" s="29"/>
      <c r="P12" s="29">
        <v>33</v>
      </c>
      <c r="Q12" s="30"/>
      <c r="R12" s="29"/>
      <c r="S12" s="32"/>
      <c r="T12" s="25"/>
      <c r="U12" s="20">
        <v>100</v>
      </c>
      <c r="V12" s="20"/>
      <c r="W12" s="20"/>
      <c r="X12" s="20"/>
      <c r="Y12" s="20"/>
      <c r="Z12" s="20"/>
      <c r="AA12" s="20"/>
      <c r="AB12" s="20">
        <v>13</v>
      </c>
      <c r="AC12" s="20">
        <v>33</v>
      </c>
      <c r="AD12" s="20"/>
      <c r="AE12" s="20">
        <v>53</v>
      </c>
      <c r="AF12" s="20"/>
      <c r="AG12" s="20"/>
      <c r="AH12" s="20">
        <v>24</v>
      </c>
      <c r="AI12" s="20">
        <v>29</v>
      </c>
      <c r="AJ12" s="20"/>
      <c r="AK12" s="20"/>
      <c r="AL12" s="20"/>
    </row>
    <row r="13" spans="1:38" ht="15.75" x14ac:dyDescent="0.25">
      <c r="B13" s="26" t="s">
        <v>63</v>
      </c>
      <c r="C13" s="27">
        <v>12</v>
      </c>
      <c r="D13" s="27" t="s">
        <v>61</v>
      </c>
      <c r="E13" s="28"/>
      <c r="F13" s="43"/>
      <c r="G13" s="29"/>
      <c r="H13" s="29"/>
      <c r="I13" s="29"/>
      <c r="J13" s="29">
        <v>100</v>
      </c>
      <c r="K13" s="29"/>
      <c r="L13" s="29"/>
      <c r="M13" s="29">
        <v>30</v>
      </c>
      <c r="N13" s="29">
        <v>75</v>
      </c>
      <c r="O13" s="29"/>
      <c r="P13" s="29">
        <v>67</v>
      </c>
      <c r="Q13" s="34"/>
      <c r="R13" s="29"/>
      <c r="S13" s="32"/>
      <c r="T13" s="25"/>
      <c r="U13" s="20"/>
      <c r="V13" s="20"/>
      <c r="W13" s="20"/>
      <c r="X13" s="20">
        <v>38</v>
      </c>
      <c r="Y13" s="20"/>
      <c r="Z13" s="20">
        <v>100</v>
      </c>
      <c r="AA13" s="20">
        <v>100</v>
      </c>
      <c r="AB13" s="20">
        <v>50</v>
      </c>
      <c r="AC13" s="20">
        <v>67</v>
      </c>
      <c r="AD13" s="20">
        <v>29</v>
      </c>
      <c r="AE13" s="20">
        <v>57</v>
      </c>
      <c r="AF13" s="20">
        <v>76</v>
      </c>
      <c r="AG13" s="20">
        <v>16</v>
      </c>
      <c r="AH13" s="20">
        <v>74</v>
      </c>
      <c r="AI13" s="20">
        <v>57</v>
      </c>
      <c r="AJ13" s="20"/>
      <c r="AK13" s="20"/>
      <c r="AL13" s="20"/>
    </row>
    <row r="14" spans="1:38" ht="19.5" customHeight="1" x14ac:dyDescent="0.25">
      <c r="B14" s="26" t="s">
        <v>64</v>
      </c>
      <c r="C14" s="27" t="s">
        <v>61</v>
      </c>
      <c r="D14" s="27">
        <v>2</v>
      </c>
      <c r="E14" s="28"/>
      <c r="F14" s="43"/>
      <c r="G14" s="29"/>
      <c r="H14" s="29">
        <v>100</v>
      </c>
      <c r="I14" s="29"/>
      <c r="J14" s="29"/>
      <c r="K14" s="29"/>
      <c r="L14" s="29"/>
      <c r="M14" s="29"/>
      <c r="N14" s="29"/>
      <c r="O14" s="29"/>
      <c r="P14" s="29"/>
      <c r="Q14" s="30"/>
      <c r="R14" s="29"/>
      <c r="S14" s="32"/>
      <c r="T14" s="25"/>
      <c r="U14" s="20"/>
      <c r="V14" s="20"/>
      <c r="W14" s="20"/>
      <c r="X14" s="20">
        <v>38</v>
      </c>
      <c r="Y14" s="20"/>
      <c r="Z14" s="20">
        <v>100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</row>
    <row r="15" spans="1:38" ht="15.75" x14ac:dyDescent="0.25">
      <c r="B15" s="35" t="s">
        <v>65</v>
      </c>
      <c r="C15" s="27">
        <v>5</v>
      </c>
      <c r="D15" s="27">
        <v>1</v>
      </c>
      <c r="E15" s="28"/>
      <c r="F15" s="43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30"/>
      <c r="R15" s="29"/>
      <c r="S15" s="32"/>
      <c r="T15" s="25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</row>
    <row r="16" spans="1:38" ht="15.6" x14ac:dyDescent="0.3">
      <c r="A16" s="36"/>
      <c r="B16" s="35" t="s">
        <v>66</v>
      </c>
      <c r="C16" s="27">
        <v>75</v>
      </c>
      <c r="D16" s="27" t="s">
        <v>61</v>
      </c>
      <c r="E16" s="28"/>
      <c r="F16" s="43"/>
      <c r="G16" s="29"/>
      <c r="H16" s="29"/>
      <c r="I16" s="29"/>
      <c r="J16" s="29"/>
      <c r="K16" s="29"/>
      <c r="L16" s="29">
        <v>50</v>
      </c>
      <c r="M16" s="29">
        <v>80</v>
      </c>
      <c r="N16" s="29">
        <v>100</v>
      </c>
      <c r="O16" s="29">
        <v>75</v>
      </c>
      <c r="P16" s="29">
        <v>83</v>
      </c>
      <c r="Q16" s="34">
        <v>100</v>
      </c>
      <c r="R16" s="29">
        <v>70</v>
      </c>
      <c r="S16" s="32">
        <v>75</v>
      </c>
      <c r="T16" s="25"/>
      <c r="U16" s="20"/>
      <c r="V16" s="20"/>
      <c r="W16" s="20"/>
      <c r="X16" s="20"/>
      <c r="Y16" s="20"/>
      <c r="Z16" s="20"/>
      <c r="AA16" s="20"/>
      <c r="AB16" s="20">
        <v>88</v>
      </c>
      <c r="AC16" s="20">
        <v>100</v>
      </c>
      <c r="AD16" s="20">
        <v>57</v>
      </c>
      <c r="AE16" s="20">
        <v>93</v>
      </c>
      <c r="AF16" s="20">
        <v>87</v>
      </c>
      <c r="AG16" s="20">
        <v>76</v>
      </c>
      <c r="AH16" s="20">
        <v>85</v>
      </c>
      <c r="AI16" s="20">
        <v>71</v>
      </c>
      <c r="AJ16" s="20">
        <v>63</v>
      </c>
      <c r="AK16" s="20">
        <v>100</v>
      </c>
      <c r="AL16" s="20"/>
    </row>
    <row r="17" spans="1:38" ht="15.6" x14ac:dyDescent="0.3">
      <c r="A17" s="36" t="s">
        <v>67</v>
      </c>
      <c r="B17" s="35" t="s">
        <v>68</v>
      </c>
      <c r="C17" s="27"/>
      <c r="D17" s="27"/>
      <c r="E17" s="28"/>
      <c r="F17" s="43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30"/>
      <c r="R17" s="29"/>
      <c r="S17" s="32"/>
      <c r="T17" s="25"/>
      <c r="U17" s="20"/>
      <c r="V17" s="20"/>
      <c r="W17" s="20"/>
      <c r="X17" s="20" t="s">
        <v>129</v>
      </c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</row>
    <row r="18" spans="1:38" ht="15.6" x14ac:dyDescent="0.3">
      <c r="A18" s="37"/>
      <c r="B18" s="26" t="s">
        <v>69</v>
      </c>
      <c r="C18" s="27">
        <v>1</v>
      </c>
      <c r="D18" s="27" t="s">
        <v>61</v>
      </c>
      <c r="E18" s="28"/>
      <c r="F18" s="43"/>
      <c r="G18" s="29"/>
      <c r="H18" s="29">
        <v>100</v>
      </c>
      <c r="I18" s="29"/>
      <c r="J18" s="29"/>
      <c r="K18" s="29"/>
      <c r="L18" s="29"/>
      <c r="M18" s="29">
        <v>70</v>
      </c>
      <c r="N18" s="29">
        <v>75</v>
      </c>
      <c r="O18" s="29"/>
      <c r="P18" s="29">
        <v>33</v>
      </c>
      <c r="Q18" s="30"/>
      <c r="R18" s="29"/>
      <c r="S18" s="32"/>
      <c r="T18" s="25"/>
      <c r="U18" s="20"/>
      <c r="V18" s="20"/>
      <c r="W18" s="20"/>
      <c r="X18" s="20">
        <v>38</v>
      </c>
      <c r="Y18" s="20"/>
      <c r="Z18" s="20">
        <v>100</v>
      </c>
      <c r="AA18" s="20"/>
      <c r="AB18" s="20"/>
      <c r="AC18" s="20"/>
      <c r="AD18" s="20"/>
      <c r="AE18" s="20">
        <v>86</v>
      </c>
      <c r="AF18" s="20">
        <v>87</v>
      </c>
      <c r="AG18" s="20">
        <v>20</v>
      </c>
      <c r="AH18" s="20">
        <v>47</v>
      </c>
      <c r="AI18" s="20">
        <v>29</v>
      </c>
      <c r="AJ18" s="20"/>
      <c r="AK18" s="20"/>
      <c r="AL18" s="20"/>
    </row>
    <row r="19" spans="1:38" ht="15.6" x14ac:dyDescent="0.3">
      <c r="A19" s="37"/>
      <c r="B19" s="35" t="s">
        <v>70</v>
      </c>
      <c r="C19" s="27">
        <v>13</v>
      </c>
      <c r="D19" s="27" t="s">
        <v>61</v>
      </c>
      <c r="E19" s="28"/>
      <c r="F19" s="43"/>
      <c r="G19" s="29"/>
      <c r="H19" s="29"/>
      <c r="I19" s="29"/>
      <c r="J19" s="29"/>
      <c r="K19" s="29"/>
      <c r="L19" s="29">
        <v>100</v>
      </c>
      <c r="M19" s="29">
        <v>80</v>
      </c>
      <c r="N19" s="29">
        <v>100</v>
      </c>
      <c r="O19" s="29">
        <v>100</v>
      </c>
      <c r="P19" s="29">
        <v>83</v>
      </c>
      <c r="Q19" s="30">
        <v>100</v>
      </c>
      <c r="R19" s="29">
        <v>87</v>
      </c>
      <c r="S19" s="32">
        <v>100</v>
      </c>
      <c r="T19" s="25"/>
      <c r="U19" s="20"/>
      <c r="V19" s="20"/>
      <c r="W19" s="20"/>
      <c r="X19" s="20"/>
      <c r="Y19" s="20"/>
      <c r="Z19" s="20"/>
      <c r="AA19" s="20"/>
      <c r="AB19" s="20">
        <v>100</v>
      </c>
      <c r="AC19" s="20">
        <v>100</v>
      </c>
      <c r="AD19" s="20">
        <v>86</v>
      </c>
      <c r="AE19" s="20">
        <v>94</v>
      </c>
      <c r="AF19" s="20">
        <v>87</v>
      </c>
      <c r="AG19" s="20">
        <v>72</v>
      </c>
      <c r="AH19" s="20">
        <v>85</v>
      </c>
      <c r="AI19" s="20">
        <v>100</v>
      </c>
      <c r="AJ19" s="20">
        <v>74</v>
      </c>
      <c r="AK19" s="20">
        <v>100</v>
      </c>
      <c r="AL19" s="20"/>
    </row>
    <row r="20" spans="1:38" ht="15.6" x14ac:dyDescent="0.3">
      <c r="A20" s="37" t="s">
        <v>67</v>
      </c>
      <c r="B20" s="35" t="s">
        <v>71</v>
      </c>
      <c r="C20" s="27">
        <v>5</v>
      </c>
      <c r="D20" s="27" t="s">
        <v>61</v>
      </c>
      <c r="E20" s="28"/>
      <c r="F20" s="43"/>
      <c r="G20" s="29"/>
      <c r="H20" s="29"/>
      <c r="I20" s="29"/>
      <c r="J20" s="29"/>
      <c r="K20" s="29"/>
      <c r="L20" s="29">
        <v>75</v>
      </c>
      <c r="M20" s="29">
        <v>80</v>
      </c>
      <c r="N20" s="29">
        <v>100</v>
      </c>
      <c r="O20" s="29">
        <v>50</v>
      </c>
      <c r="P20" s="29">
        <v>83</v>
      </c>
      <c r="Q20" s="30">
        <v>100</v>
      </c>
      <c r="R20" s="29"/>
      <c r="S20" s="32">
        <v>75</v>
      </c>
      <c r="T20" s="25"/>
      <c r="U20" s="20"/>
      <c r="V20" s="20"/>
      <c r="W20" s="20"/>
      <c r="X20" s="20"/>
      <c r="Y20" s="20"/>
      <c r="Z20" s="20"/>
      <c r="AA20" s="20"/>
      <c r="AB20" s="20">
        <v>75</v>
      </c>
      <c r="AC20" s="20">
        <v>100</v>
      </c>
      <c r="AD20" s="20">
        <v>71</v>
      </c>
      <c r="AE20" s="20">
        <v>93</v>
      </c>
      <c r="AF20" s="20">
        <v>87</v>
      </c>
      <c r="AG20" s="20">
        <v>64</v>
      </c>
      <c r="AH20" s="20">
        <v>82</v>
      </c>
      <c r="AI20" s="20">
        <v>100</v>
      </c>
      <c r="AJ20" s="20"/>
      <c r="AK20" s="20">
        <v>100</v>
      </c>
      <c r="AL20" s="20"/>
    </row>
    <row r="21" spans="1:38" ht="15.6" x14ac:dyDescent="0.3">
      <c r="A21" s="37" t="s">
        <v>67</v>
      </c>
      <c r="B21" s="35" t="s">
        <v>72</v>
      </c>
      <c r="C21" s="27">
        <v>19</v>
      </c>
      <c r="D21" s="27" t="s">
        <v>61</v>
      </c>
      <c r="E21" s="28"/>
      <c r="F21" s="43"/>
      <c r="G21" s="29"/>
      <c r="H21" s="29"/>
      <c r="I21" s="29"/>
      <c r="J21" s="29"/>
      <c r="K21" s="29"/>
      <c r="L21" s="29"/>
      <c r="M21" s="29">
        <v>90</v>
      </c>
      <c r="N21" s="29">
        <v>100</v>
      </c>
      <c r="O21" s="29">
        <v>50</v>
      </c>
      <c r="P21" s="29">
        <v>50</v>
      </c>
      <c r="Q21" s="30">
        <v>100</v>
      </c>
      <c r="R21" s="29"/>
      <c r="S21" s="32">
        <v>25</v>
      </c>
      <c r="T21" s="25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>
        <v>90</v>
      </c>
      <c r="AF21" s="20">
        <v>87</v>
      </c>
      <c r="AG21" s="20">
        <v>80</v>
      </c>
      <c r="AH21" s="20">
        <v>74</v>
      </c>
      <c r="AI21" s="20">
        <v>86</v>
      </c>
      <c r="AJ21" s="20"/>
      <c r="AK21" s="20"/>
      <c r="AL21" s="20"/>
    </row>
    <row r="22" spans="1:38" ht="15.6" x14ac:dyDescent="0.3">
      <c r="A22" s="36" t="s">
        <v>67</v>
      </c>
      <c r="B22" s="26" t="s">
        <v>73</v>
      </c>
      <c r="C22" s="27">
        <v>9</v>
      </c>
      <c r="D22" s="27" t="s">
        <v>61</v>
      </c>
      <c r="E22" s="28"/>
      <c r="F22" s="43"/>
      <c r="G22" s="29"/>
      <c r="H22" s="29"/>
      <c r="I22" s="29"/>
      <c r="J22" s="29"/>
      <c r="K22" s="29"/>
      <c r="L22" s="29">
        <v>75</v>
      </c>
      <c r="M22" s="29">
        <v>80</v>
      </c>
      <c r="N22" s="29">
        <v>100</v>
      </c>
      <c r="O22" s="29">
        <v>75</v>
      </c>
      <c r="P22" s="29">
        <v>83</v>
      </c>
      <c r="Q22" s="30">
        <v>100</v>
      </c>
      <c r="R22" s="29">
        <v>87</v>
      </c>
      <c r="S22" s="32">
        <v>75</v>
      </c>
      <c r="T22" s="25"/>
      <c r="U22" s="20"/>
      <c r="V22" s="20"/>
      <c r="W22" s="20"/>
      <c r="X22" s="20"/>
      <c r="Y22" s="20"/>
      <c r="Z22" s="20"/>
      <c r="AA22" s="20"/>
      <c r="AB22" s="20">
        <v>88</v>
      </c>
      <c r="AC22" s="20">
        <v>100</v>
      </c>
      <c r="AD22" s="20">
        <v>71</v>
      </c>
      <c r="AE22" s="20">
        <v>93</v>
      </c>
      <c r="AF22" s="20">
        <v>87</v>
      </c>
      <c r="AG22" s="20">
        <v>80</v>
      </c>
      <c r="AH22" s="20">
        <v>85</v>
      </c>
      <c r="AI22" s="20">
        <v>86</v>
      </c>
      <c r="AJ22" s="20">
        <v>74</v>
      </c>
      <c r="AK22" s="20">
        <v>100</v>
      </c>
      <c r="AL22" s="20"/>
    </row>
    <row r="23" spans="1:38" ht="15.6" x14ac:dyDescent="0.3">
      <c r="A23" s="37"/>
      <c r="B23" s="26" t="s">
        <v>74</v>
      </c>
      <c r="C23" s="38">
        <v>3</v>
      </c>
      <c r="D23" s="38" t="s">
        <v>61</v>
      </c>
      <c r="E23" s="28"/>
      <c r="F23" s="43"/>
      <c r="G23" s="29"/>
      <c r="H23" s="29"/>
      <c r="I23" s="29"/>
      <c r="J23" s="29"/>
      <c r="K23" s="29"/>
      <c r="L23" s="29">
        <v>75</v>
      </c>
      <c r="M23" s="29">
        <v>80</v>
      </c>
      <c r="N23" s="29">
        <v>100</v>
      </c>
      <c r="O23" s="29">
        <v>50</v>
      </c>
      <c r="P23" s="29">
        <v>83</v>
      </c>
      <c r="Q23" s="30">
        <v>100</v>
      </c>
      <c r="R23" s="29">
        <v>4</v>
      </c>
      <c r="S23" s="32">
        <v>100</v>
      </c>
      <c r="T23" s="25"/>
      <c r="U23" s="20"/>
      <c r="V23" s="20"/>
      <c r="W23" s="20"/>
      <c r="X23" s="20"/>
      <c r="Y23" s="20"/>
      <c r="Z23" s="20"/>
      <c r="AA23" s="20"/>
      <c r="AB23" s="20">
        <v>88</v>
      </c>
      <c r="AC23" s="20">
        <v>100</v>
      </c>
      <c r="AD23" s="20">
        <v>57</v>
      </c>
      <c r="AE23" s="20">
        <v>93</v>
      </c>
      <c r="AF23" s="20">
        <v>87</v>
      </c>
      <c r="AG23" s="20">
        <v>68</v>
      </c>
      <c r="AH23" s="20">
        <v>85</v>
      </c>
      <c r="AI23" s="20">
        <v>100</v>
      </c>
      <c r="AJ23" s="20">
        <v>5</v>
      </c>
      <c r="AK23" s="20">
        <v>100</v>
      </c>
      <c r="AL23" s="20"/>
    </row>
    <row r="24" spans="1:38" ht="15.6" x14ac:dyDescent="0.3">
      <c r="A24" s="37"/>
      <c r="B24" s="35" t="s">
        <v>75</v>
      </c>
      <c r="C24" s="27">
        <v>3</v>
      </c>
      <c r="D24" s="27">
        <v>2</v>
      </c>
      <c r="E24" s="28"/>
      <c r="F24" s="43"/>
      <c r="G24" s="29"/>
      <c r="H24" s="29"/>
      <c r="I24" s="29"/>
      <c r="J24" s="29"/>
      <c r="K24" s="29"/>
      <c r="L24" s="29"/>
      <c r="M24" s="29">
        <v>80</v>
      </c>
      <c r="N24" s="29">
        <v>100</v>
      </c>
      <c r="O24" s="29"/>
      <c r="P24" s="29">
        <v>67</v>
      </c>
      <c r="Q24" s="30"/>
      <c r="R24" s="29"/>
      <c r="S24" s="32"/>
      <c r="T24" s="25"/>
      <c r="U24" s="20"/>
      <c r="V24" s="20"/>
      <c r="W24" s="20"/>
      <c r="X24" s="20"/>
      <c r="Y24" s="20"/>
      <c r="Z24" s="20"/>
      <c r="AA24" s="20"/>
      <c r="AB24" s="20">
        <v>63</v>
      </c>
      <c r="AC24" s="20">
        <v>100</v>
      </c>
      <c r="AD24" s="20">
        <v>14</v>
      </c>
      <c r="AE24" s="20">
        <v>86</v>
      </c>
      <c r="AF24" s="20">
        <v>84</v>
      </c>
      <c r="AG24" s="20">
        <v>32</v>
      </c>
      <c r="AH24" s="20">
        <v>76</v>
      </c>
      <c r="AI24" s="20">
        <v>43</v>
      </c>
      <c r="AJ24" s="20"/>
      <c r="AK24" s="20"/>
      <c r="AL24" s="20"/>
    </row>
    <row r="25" spans="1:38" ht="15.6" x14ac:dyDescent="0.3">
      <c r="A25" s="37" t="s">
        <v>67</v>
      </c>
      <c r="B25" s="35" t="s">
        <v>76</v>
      </c>
      <c r="C25" s="27"/>
      <c r="D25" s="27"/>
      <c r="E25" s="28"/>
      <c r="F25" s="43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30"/>
      <c r="R25" s="29"/>
      <c r="S25" s="32"/>
      <c r="T25" s="25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</row>
    <row r="26" spans="1:38" ht="15.6" x14ac:dyDescent="0.3">
      <c r="A26" s="37"/>
      <c r="B26" s="26" t="s">
        <v>77</v>
      </c>
      <c r="C26" s="27">
        <v>5</v>
      </c>
      <c r="D26" s="39">
        <v>0.5</v>
      </c>
      <c r="E26" s="28">
        <v>50</v>
      </c>
      <c r="F26" s="43"/>
      <c r="G26" s="29">
        <v>5</v>
      </c>
      <c r="H26" s="29">
        <v>71</v>
      </c>
      <c r="I26" s="29"/>
      <c r="J26" s="29"/>
      <c r="K26" s="29"/>
      <c r="L26" s="29">
        <v>75</v>
      </c>
      <c r="M26" s="29">
        <v>40</v>
      </c>
      <c r="N26" s="29">
        <v>75</v>
      </c>
      <c r="O26" s="29">
        <v>25</v>
      </c>
      <c r="P26" s="29">
        <v>17</v>
      </c>
      <c r="Q26" s="34"/>
      <c r="R26" s="29">
        <v>65</v>
      </c>
      <c r="S26" s="32"/>
      <c r="T26" s="25"/>
      <c r="U26" s="20">
        <v>19</v>
      </c>
      <c r="V26" s="20"/>
      <c r="W26" s="20"/>
      <c r="X26" s="20">
        <v>25</v>
      </c>
      <c r="Y26" s="20">
        <v>7</v>
      </c>
      <c r="Z26" s="20"/>
      <c r="AA26" s="20"/>
      <c r="AB26" s="20">
        <v>100</v>
      </c>
      <c r="AC26" s="20">
        <v>100</v>
      </c>
      <c r="AD26" s="20">
        <v>100</v>
      </c>
      <c r="AE26" s="20">
        <v>40</v>
      </c>
      <c r="AF26" s="20">
        <v>73</v>
      </c>
      <c r="AG26" s="20">
        <v>12</v>
      </c>
      <c r="AH26" s="20">
        <v>9</v>
      </c>
      <c r="AI26" s="20">
        <v>29</v>
      </c>
      <c r="AJ26" s="20">
        <v>63</v>
      </c>
      <c r="AK26" s="20">
        <v>100</v>
      </c>
      <c r="AL26" s="20"/>
    </row>
    <row r="27" spans="1:38" ht="15.6" x14ac:dyDescent="0.3">
      <c r="A27" s="37" t="s">
        <v>67</v>
      </c>
      <c r="B27" s="26" t="s">
        <v>78</v>
      </c>
      <c r="C27" s="27">
        <v>8</v>
      </c>
      <c r="D27" s="27">
        <v>1</v>
      </c>
      <c r="E27" s="28"/>
      <c r="F27" s="43"/>
      <c r="G27" s="29">
        <v>30</v>
      </c>
      <c r="H27" s="29">
        <v>71</v>
      </c>
      <c r="I27" s="29">
        <v>17</v>
      </c>
      <c r="J27" s="29"/>
      <c r="K27" s="29"/>
      <c r="L27" s="29"/>
      <c r="M27" s="29"/>
      <c r="N27" s="29"/>
      <c r="O27" s="29"/>
      <c r="P27" s="29"/>
      <c r="Q27" s="30"/>
      <c r="R27" s="29"/>
      <c r="S27" s="32"/>
      <c r="T27" s="4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</row>
    <row r="28" spans="1:38" ht="15.6" x14ac:dyDescent="0.3">
      <c r="A28" s="36" t="s">
        <v>67</v>
      </c>
      <c r="B28" s="26" t="s">
        <v>79</v>
      </c>
      <c r="C28" s="41">
        <v>302</v>
      </c>
      <c r="D28" s="27" t="s">
        <v>61</v>
      </c>
      <c r="E28" s="28">
        <v>100</v>
      </c>
      <c r="F28" s="43">
        <v>100</v>
      </c>
      <c r="G28" s="29">
        <v>100</v>
      </c>
      <c r="H28" s="29">
        <v>100</v>
      </c>
      <c r="I28" s="29">
        <v>100</v>
      </c>
      <c r="J28" s="29"/>
      <c r="K28" s="29"/>
      <c r="L28" s="29"/>
      <c r="M28" s="29"/>
      <c r="N28" s="29"/>
      <c r="O28" s="29"/>
      <c r="P28" s="29"/>
      <c r="Q28" s="30"/>
      <c r="R28" s="29"/>
      <c r="S28" s="32"/>
      <c r="T28" s="25"/>
      <c r="U28" s="20">
        <v>100</v>
      </c>
      <c r="V28" s="20">
        <v>100</v>
      </c>
      <c r="W28" s="20"/>
      <c r="X28" s="20">
        <v>100</v>
      </c>
      <c r="Y28" s="20">
        <v>100</v>
      </c>
      <c r="Z28" s="20">
        <v>100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</row>
    <row r="29" spans="1:38" ht="15.6" x14ac:dyDescent="0.3">
      <c r="A29" s="37" t="s">
        <v>67</v>
      </c>
      <c r="B29" s="26" t="s">
        <v>80</v>
      </c>
      <c r="C29" s="27">
        <v>26</v>
      </c>
      <c r="D29" s="27">
        <v>6</v>
      </c>
      <c r="E29" s="28">
        <v>25</v>
      </c>
      <c r="F29" s="43"/>
      <c r="G29" s="29">
        <v>20</v>
      </c>
      <c r="H29" s="29">
        <v>43</v>
      </c>
      <c r="I29" s="29"/>
      <c r="J29" s="29"/>
      <c r="K29" s="29"/>
      <c r="L29" s="29"/>
      <c r="M29" s="29"/>
      <c r="N29" s="29"/>
      <c r="O29" s="29"/>
      <c r="P29" s="29"/>
      <c r="Q29" s="30"/>
      <c r="R29" s="29"/>
      <c r="S29" s="32"/>
      <c r="T29" s="25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</row>
    <row r="30" spans="1:38" ht="15.6" x14ac:dyDescent="0.3">
      <c r="A30" s="36"/>
      <c r="B30" s="26" t="s">
        <v>81</v>
      </c>
      <c r="C30" s="27">
        <v>67</v>
      </c>
      <c r="D30" s="27" t="s">
        <v>61</v>
      </c>
      <c r="E30" s="28"/>
      <c r="F30" s="43"/>
      <c r="G30" s="29"/>
      <c r="H30" s="29"/>
      <c r="I30" s="29"/>
      <c r="J30" s="29"/>
      <c r="K30" s="29">
        <v>100</v>
      </c>
      <c r="L30" s="29">
        <v>100</v>
      </c>
      <c r="M30" s="29">
        <v>100</v>
      </c>
      <c r="N30" s="29">
        <v>100</v>
      </c>
      <c r="O30" s="29">
        <v>100</v>
      </c>
      <c r="P30" s="29">
        <v>100</v>
      </c>
      <c r="Q30" s="30">
        <v>100</v>
      </c>
      <c r="R30" s="29"/>
      <c r="S30" s="32">
        <v>100</v>
      </c>
      <c r="T30" s="25"/>
      <c r="U30" s="20"/>
      <c r="V30" s="20"/>
      <c r="W30" s="20"/>
      <c r="X30" s="20"/>
      <c r="Y30" s="20"/>
      <c r="Z30" s="20"/>
      <c r="AA30" s="20"/>
      <c r="AB30" s="20">
        <v>88</v>
      </c>
      <c r="AC30" s="20">
        <v>100</v>
      </c>
      <c r="AD30" s="20">
        <v>100</v>
      </c>
      <c r="AE30" s="20">
        <v>99</v>
      </c>
      <c r="AF30" s="20">
        <v>91</v>
      </c>
      <c r="AG30" s="20">
        <v>100</v>
      </c>
      <c r="AH30" s="20">
        <v>100</v>
      </c>
      <c r="AI30" s="20">
        <v>100</v>
      </c>
      <c r="AJ30" s="20"/>
      <c r="AK30" s="20">
        <v>100</v>
      </c>
      <c r="AL30" s="20"/>
    </row>
    <row r="31" spans="1:38" ht="15.6" x14ac:dyDescent="0.3">
      <c r="A31" s="36"/>
      <c r="B31" s="26" t="s">
        <v>82</v>
      </c>
      <c r="C31" s="27">
        <v>3</v>
      </c>
      <c r="D31" s="27" t="s">
        <v>61</v>
      </c>
      <c r="E31" s="28"/>
      <c r="F31" s="43"/>
      <c r="G31" s="29">
        <v>100</v>
      </c>
      <c r="H31" s="29">
        <v>100</v>
      </c>
      <c r="I31" s="29"/>
      <c r="J31" s="29"/>
      <c r="K31" s="29">
        <v>100</v>
      </c>
      <c r="L31" s="29">
        <v>100</v>
      </c>
      <c r="M31" s="29">
        <v>80</v>
      </c>
      <c r="N31" s="29">
        <v>100</v>
      </c>
      <c r="O31" s="29">
        <v>50</v>
      </c>
      <c r="P31" s="29">
        <v>83</v>
      </c>
      <c r="Q31" s="30"/>
      <c r="R31" s="29">
        <v>91</v>
      </c>
      <c r="S31" s="32">
        <v>100</v>
      </c>
      <c r="T31" s="25"/>
      <c r="U31" s="20"/>
      <c r="V31" s="20"/>
      <c r="W31" s="20"/>
      <c r="X31" s="20">
        <v>100</v>
      </c>
      <c r="Y31" s="20">
        <v>93</v>
      </c>
      <c r="Z31" s="20">
        <v>100</v>
      </c>
      <c r="AA31" s="20"/>
      <c r="AB31" s="20">
        <v>100</v>
      </c>
      <c r="AC31" s="20">
        <v>100</v>
      </c>
      <c r="AD31" s="20">
        <v>86</v>
      </c>
      <c r="AE31" s="20">
        <v>92</v>
      </c>
      <c r="AF31" s="20">
        <v>87</v>
      </c>
      <c r="AG31" s="20">
        <v>56</v>
      </c>
      <c r="AH31" s="20">
        <v>76</v>
      </c>
      <c r="AI31" s="20">
        <v>43</v>
      </c>
      <c r="AJ31" s="20">
        <v>68</v>
      </c>
      <c r="AK31" s="20">
        <v>100</v>
      </c>
      <c r="AL31" s="20"/>
    </row>
    <row r="32" spans="1:38" ht="15.6" x14ac:dyDescent="0.3">
      <c r="A32" s="37"/>
      <c r="B32" s="26" t="s">
        <v>83</v>
      </c>
      <c r="C32" s="27">
        <v>3</v>
      </c>
      <c r="D32" s="27" t="s">
        <v>61</v>
      </c>
      <c r="E32" s="28">
        <v>38</v>
      </c>
      <c r="F32" s="43">
        <v>100</v>
      </c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30"/>
      <c r="R32" s="29"/>
      <c r="S32" s="32"/>
      <c r="T32" s="25"/>
      <c r="U32" s="20">
        <v>38</v>
      </c>
      <c r="V32" s="20">
        <v>100</v>
      </c>
      <c r="W32" s="29">
        <v>47</v>
      </c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</row>
    <row r="33" spans="1:38" ht="15.6" x14ac:dyDescent="0.3">
      <c r="A33" s="37"/>
      <c r="B33" s="35" t="s">
        <v>84</v>
      </c>
      <c r="C33" s="27">
        <v>33</v>
      </c>
      <c r="D33" s="27" t="s">
        <v>61</v>
      </c>
      <c r="E33" s="28"/>
      <c r="F33" s="43"/>
      <c r="G33" s="29"/>
      <c r="H33" s="29"/>
      <c r="I33" s="29"/>
      <c r="J33" s="29"/>
      <c r="K33" s="29">
        <v>100</v>
      </c>
      <c r="L33" s="29">
        <v>100</v>
      </c>
      <c r="M33" s="29">
        <v>100</v>
      </c>
      <c r="N33" s="29">
        <v>100</v>
      </c>
      <c r="O33" s="29">
        <v>50</v>
      </c>
      <c r="P33" s="29">
        <v>83</v>
      </c>
      <c r="Q33" s="33">
        <v>100</v>
      </c>
      <c r="R33" s="29">
        <v>87</v>
      </c>
      <c r="S33" s="32">
        <v>100</v>
      </c>
      <c r="T33" s="25"/>
      <c r="U33" s="20"/>
      <c r="V33" s="20"/>
      <c r="W33" s="29"/>
      <c r="X33" s="20"/>
      <c r="Y33" s="20"/>
      <c r="Z33" s="20"/>
      <c r="AA33" s="20"/>
      <c r="AB33" s="20">
        <v>100</v>
      </c>
      <c r="AC33" s="20">
        <v>100</v>
      </c>
      <c r="AD33" s="20">
        <v>100</v>
      </c>
      <c r="AE33" s="20">
        <v>100</v>
      </c>
      <c r="AF33" s="20">
        <v>91</v>
      </c>
      <c r="AG33" s="20">
        <v>96</v>
      </c>
      <c r="AH33" s="20">
        <v>100</v>
      </c>
      <c r="AI33" s="20">
        <v>100</v>
      </c>
      <c r="AJ33" s="20">
        <v>68</v>
      </c>
      <c r="AK33" s="20">
        <v>100</v>
      </c>
      <c r="AL33" s="20"/>
    </row>
    <row r="34" spans="1:38" ht="15.6" x14ac:dyDescent="0.3">
      <c r="A34" s="37"/>
      <c r="B34" s="42" t="s">
        <v>85</v>
      </c>
      <c r="C34" s="27">
        <v>5</v>
      </c>
      <c r="D34" s="39">
        <v>0.5</v>
      </c>
      <c r="E34" s="28">
        <v>50</v>
      </c>
      <c r="F34" s="43"/>
      <c r="G34" s="29">
        <v>5</v>
      </c>
      <c r="H34" s="29">
        <v>71</v>
      </c>
      <c r="I34" s="29"/>
      <c r="J34" s="29"/>
      <c r="K34" s="29"/>
      <c r="L34" s="29">
        <v>75</v>
      </c>
      <c r="M34" s="29">
        <v>40</v>
      </c>
      <c r="N34" s="29">
        <v>75</v>
      </c>
      <c r="O34" s="29">
        <v>50</v>
      </c>
      <c r="P34" s="29">
        <v>33</v>
      </c>
      <c r="Q34" s="34"/>
      <c r="R34" s="29">
        <v>65</v>
      </c>
      <c r="S34" s="32">
        <v>50</v>
      </c>
      <c r="T34" s="25"/>
      <c r="U34" s="20">
        <v>19</v>
      </c>
      <c r="V34" s="20"/>
      <c r="W34" s="29"/>
      <c r="X34" s="20">
        <v>25</v>
      </c>
      <c r="Y34" s="20">
        <v>7</v>
      </c>
      <c r="Z34" s="20"/>
      <c r="AA34" s="20"/>
      <c r="AB34" s="20">
        <v>100</v>
      </c>
      <c r="AC34" s="20">
        <v>100</v>
      </c>
      <c r="AD34" s="20">
        <v>100</v>
      </c>
      <c r="AE34" s="20">
        <v>41</v>
      </c>
      <c r="AF34" s="20">
        <v>73</v>
      </c>
      <c r="AG34" s="20">
        <v>20</v>
      </c>
      <c r="AH34" s="20">
        <v>9</v>
      </c>
      <c r="AI34" s="20">
        <v>29</v>
      </c>
      <c r="AJ34" s="20">
        <v>63</v>
      </c>
      <c r="AK34" s="20">
        <v>100</v>
      </c>
      <c r="AL34" s="20">
        <v>100</v>
      </c>
    </row>
    <row r="35" spans="1:38" ht="15.6" x14ac:dyDescent="0.3">
      <c r="A35" s="37"/>
      <c r="B35" s="42" t="s">
        <v>86</v>
      </c>
      <c r="C35" s="117">
        <v>224</v>
      </c>
      <c r="D35" s="118">
        <v>204</v>
      </c>
      <c r="E35" s="28">
        <v>88</v>
      </c>
      <c r="F35" s="43">
        <v>100</v>
      </c>
      <c r="G35" s="29">
        <v>100</v>
      </c>
      <c r="H35" s="29">
        <v>100</v>
      </c>
      <c r="I35" s="29">
        <v>83</v>
      </c>
      <c r="J35" s="29"/>
      <c r="K35" s="29"/>
      <c r="L35" s="29"/>
      <c r="M35" s="29"/>
      <c r="N35" s="29"/>
      <c r="O35" s="29"/>
      <c r="P35" s="29"/>
      <c r="Q35" s="30"/>
      <c r="R35" s="29"/>
      <c r="S35" s="32"/>
      <c r="T35" s="25"/>
      <c r="U35" s="20">
        <v>100</v>
      </c>
      <c r="V35" s="20">
        <v>100</v>
      </c>
      <c r="W35" s="29">
        <v>100</v>
      </c>
      <c r="X35" s="20">
        <v>100</v>
      </c>
      <c r="Y35" s="20">
        <v>100</v>
      </c>
      <c r="Z35" s="20">
        <v>100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</row>
    <row r="36" spans="1:38" ht="15.6" x14ac:dyDescent="0.3">
      <c r="A36" s="37"/>
      <c r="B36" s="42" t="s">
        <v>87</v>
      </c>
      <c r="C36" s="27">
        <v>30</v>
      </c>
      <c r="D36" s="27" t="s">
        <v>61</v>
      </c>
      <c r="E36" s="28"/>
      <c r="F36" s="43"/>
      <c r="G36" s="29"/>
      <c r="H36" s="29"/>
      <c r="I36" s="29"/>
      <c r="J36" s="29">
        <v>50</v>
      </c>
      <c r="K36" s="29">
        <v>100</v>
      </c>
      <c r="L36" s="29">
        <v>100</v>
      </c>
      <c r="M36" s="29">
        <v>100</v>
      </c>
      <c r="N36" s="29">
        <v>100</v>
      </c>
      <c r="O36" s="29">
        <v>100</v>
      </c>
      <c r="P36" s="29">
        <v>100</v>
      </c>
      <c r="Q36" s="33">
        <v>100</v>
      </c>
      <c r="R36" s="29">
        <v>87</v>
      </c>
      <c r="S36" s="32">
        <v>100</v>
      </c>
      <c r="T36" s="25"/>
      <c r="U36" s="20"/>
      <c r="V36" s="20"/>
      <c r="W36" s="29"/>
      <c r="X36" s="20"/>
      <c r="Y36" s="20"/>
      <c r="Z36" s="20"/>
      <c r="AA36" s="20">
        <v>100</v>
      </c>
      <c r="AB36" s="20">
        <v>100</v>
      </c>
      <c r="AC36" s="20">
        <v>100</v>
      </c>
      <c r="AD36" s="20">
        <v>100</v>
      </c>
      <c r="AE36" s="20">
        <v>100</v>
      </c>
      <c r="AF36" s="20">
        <v>91</v>
      </c>
      <c r="AG36" s="20">
        <v>100</v>
      </c>
      <c r="AH36" s="20">
        <v>100</v>
      </c>
      <c r="AI36" s="20">
        <v>100</v>
      </c>
      <c r="AJ36" s="20">
        <v>68</v>
      </c>
      <c r="AK36" s="20">
        <v>100</v>
      </c>
      <c r="AL36" s="20"/>
    </row>
    <row r="37" spans="1:38" ht="15.6" x14ac:dyDescent="0.3">
      <c r="A37" s="37" t="s">
        <v>67</v>
      </c>
      <c r="B37" s="42" t="s">
        <v>88</v>
      </c>
      <c r="C37" s="27">
        <v>34</v>
      </c>
      <c r="D37" s="27">
        <v>16</v>
      </c>
      <c r="E37" s="28"/>
      <c r="F37" s="43"/>
      <c r="G37" s="29">
        <v>15</v>
      </c>
      <c r="H37" s="29">
        <v>71</v>
      </c>
      <c r="I37" s="29">
        <v>33</v>
      </c>
      <c r="J37" s="29"/>
      <c r="K37" s="29"/>
      <c r="L37" s="29"/>
      <c r="M37" s="29"/>
      <c r="N37" s="29"/>
      <c r="O37" s="29"/>
      <c r="P37" s="29"/>
      <c r="Q37" s="21"/>
      <c r="R37" s="29"/>
      <c r="S37" s="32"/>
      <c r="T37" s="25"/>
      <c r="U37" s="20"/>
      <c r="V37" s="20"/>
      <c r="W37" s="29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</row>
    <row r="38" spans="1:38" ht="15.6" x14ac:dyDescent="0.3">
      <c r="A38" s="37"/>
      <c r="B38" s="26" t="s">
        <v>89</v>
      </c>
      <c r="C38" s="27" t="s">
        <v>61</v>
      </c>
      <c r="D38" s="27">
        <v>8</v>
      </c>
      <c r="E38" s="28"/>
      <c r="F38" s="43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30"/>
      <c r="R38" s="29"/>
      <c r="S38" s="32"/>
      <c r="T38" s="25"/>
      <c r="U38" s="20">
        <v>100</v>
      </c>
      <c r="V38" s="20">
        <v>100</v>
      </c>
      <c r="W38" s="29">
        <v>80</v>
      </c>
      <c r="X38" s="20">
        <v>88</v>
      </c>
      <c r="Y38" s="20">
        <v>93</v>
      </c>
      <c r="Z38" s="20">
        <v>100</v>
      </c>
      <c r="AA38" s="20"/>
      <c r="AB38" s="20">
        <v>88</v>
      </c>
      <c r="AC38" s="20"/>
      <c r="AD38" s="20"/>
      <c r="AE38" s="20">
        <v>97</v>
      </c>
      <c r="AF38" s="20">
        <v>27</v>
      </c>
      <c r="AG38" s="20"/>
      <c r="AH38" s="20"/>
      <c r="AI38" s="20"/>
      <c r="AJ38" s="20"/>
      <c r="AK38" s="20"/>
      <c r="AL38" s="20"/>
    </row>
    <row r="39" spans="1:38" ht="15.6" x14ac:dyDescent="0.3">
      <c r="A39" s="37"/>
      <c r="B39" s="26" t="s">
        <v>90</v>
      </c>
      <c r="C39" s="41">
        <v>100</v>
      </c>
      <c r="D39" s="41">
        <v>1</v>
      </c>
      <c r="E39" s="28"/>
      <c r="F39" s="43"/>
      <c r="G39" s="29"/>
      <c r="H39" s="29">
        <v>100</v>
      </c>
      <c r="I39" s="29"/>
      <c r="J39" s="29"/>
      <c r="K39" s="29"/>
      <c r="L39" s="29"/>
      <c r="M39" s="29"/>
      <c r="N39" s="29"/>
      <c r="O39" s="29"/>
      <c r="P39" s="29"/>
      <c r="Q39" s="30"/>
      <c r="R39" s="29"/>
      <c r="S39" s="32"/>
      <c r="T39" s="25"/>
      <c r="U39" s="20"/>
      <c r="V39" s="20"/>
      <c r="W39" s="29"/>
      <c r="X39" s="20">
        <v>38</v>
      </c>
      <c r="Y39" s="20"/>
      <c r="Z39" s="20">
        <v>100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</row>
    <row r="40" spans="1:38" ht="15.6" x14ac:dyDescent="0.3">
      <c r="A40" s="36" t="s">
        <v>67</v>
      </c>
      <c r="B40" s="26" t="s">
        <v>91</v>
      </c>
      <c r="C40" s="27">
        <v>30</v>
      </c>
      <c r="D40" s="39">
        <v>0.5</v>
      </c>
      <c r="E40" s="28">
        <v>100</v>
      </c>
      <c r="F40" s="43">
        <v>100</v>
      </c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30"/>
      <c r="R40" s="29"/>
      <c r="S40" s="32"/>
      <c r="T40" s="25"/>
      <c r="U40" s="20">
        <v>100</v>
      </c>
      <c r="V40" s="20"/>
      <c r="W40" s="29">
        <v>33</v>
      </c>
      <c r="X40" s="20">
        <v>13</v>
      </c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</row>
    <row r="41" spans="1:38" ht="15.6" x14ac:dyDescent="0.3">
      <c r="A41" s="37"/>
      <c r="B41" s="26" t="s">
        <v>92</v>
      </c>
      <c r="C41" s="27">
        <v>15</v>
      </c>
      <c r="D41" s="27" t="s">
        <v>61</v>
      </c>
      <c r="E41" s="28"/>
      <c r="F41" s="43"/>
      <c r="G41" s="29"/>
      <c r="H41" s="29"/>
      <c r="I41" s="29"/>
      <c r="J41" s="29"/>
      <c r="K41" s="29"/>
      <c r="L41" s="29">
        <v>75</v>
      </c>
      <c r="M41" s="29">
        <v>100</v>
      </c>
      <c r="N41" s="29">
        <v>75</v>
      </c>
      <c r="O41" s="29">
        <v>100</v>
      </c>
      <c r="P41" s="29">
        <v>100</v>
      </c>
      <c r="Q41" s="43">
        <v>100</v>
      </c>
      <c r="R41" s="43">
        <v>91</v>
      </c>
      <c r="S41" s="32">
        <v>50</v>
      </c>
      <c r="T41" s="25"/>
      <c r="U41" s="20"/>
      <c r="V41" s="20"/>
      <c r="W41" s="29"/>
      <c r="X41" s="20"/>
      <c r="Y41" s="20"/>
      <c r="Z41" s="20"/>
      <c r="AA41" s="20"/>
      <c r="AB41" s="20">
        <v>100</v>
      </c>
      <c r="AC41" s="20">
        <v>100</v>
      </c>
      <c r="AD41" s="20">
        <v>86</v>
      </c>
      <c r="AE41" s="20">
        <v>98</v>
      </c>
      <c r="AF41" s="20">
        <v>89</v>
      </c>
      <c r="AG41" s="20">
        <v>100</v>
      </c>
      <c r="AH41" s="20">
        <v>97</v>
      </c>
      <c r="AI41" s="20">
        <v>100</v>
      </c>
      <c r="AJ41" s="20">
        <v>79</v>
      </c>
      <c r="AK41" s="20">
        <v>100</v>
      </c>
      <c r="AL41" s="20"/>
    </row>
    <row r="42" spans="1:38" ht="15.6" x14ac:dyDescent="0.3">
      <c r="A42" s="36" t="s">
        <v>67</v>
      </c>
      <c r="B42" s="26" t="s">
        <v>93</v>
      </c>
      <c r="C42" s="27">
        <v>81</v>
      </c>
      <c r="D42" s="27">
        <v>1</v>
      </c>
      <c r="E42" s="28">
        <v>75</v>
      </c>
      <c r="F42" s="43"/>
      <c r="G42" s="29">
        <v>100</v>
      </c>
      <c r="H42" s="29">
        <v>100</v>
      </c>
      <c r="I42" s="29">
        <v>83</v>
      </c>
      <c r="J42" s="29"/>
      <c r="K42" s="29"/>
      <c r="L42" s="29"/>
      <c r="M42" s="29"/>
      <c r="N42" s="29"/>
      <c r="O42" s="29"/>
      <c r="P42" s="29"/>
      <c r="Q42" s="30"/>
      <c r="R42" s="29"/>
      <c r="S42" s="32"/>
      <c r="T42" s="25"/>
      <c r="U42" s="20">
        <v>69</v>
      </c>
      <c r="V42" s="20"/>
      <c r="W42" s="29">
        <v>33</v>
      </c>
      <c r="X42" s="20">
        <v>100</v>
      </c>
      <c r="Y42" s="20">
        <v>100</v>
      </c>
      <c r="Z42" s="20">
        <v>100</v>
      </c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</row>
    <row r="43" spans="1:38" ht="15.6" x14ac:dyDescent="0.3">
      <c r="A43" s="36" t="s">
        <v>67</v>
      </c>
      <c r="B43" s="26" t="s">
        <v>94</v>
      </c>
      <c r="C43" s="27"/>
      <c r="D43" s="27"/>
      <c r="E43" s="28">
        <v>63</v>
      </c>
      <c r="F43" s="43">
        <v>100</v>
      </c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30"/>
      <c r="R43" s="29"/>
      <c r="S43" s="32"/>
      <c r="T43" s="25"/>
      <c r="U43" s="20">
        <v>46</v>
      </c>
      <c r="V43" s="20"/>
      <c r="W43" s="29">
        <v>60</v>
      </c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</row>
    <row r="44" spans="1:38" ht="15.6" x14ac:dyDescent="0.3">
      <c r="A44" s="36" t="s">
        <v>67</v>
      </c>
      <c r="B44" s="26" t="s">
        <v>95</v>
      </c>
      <c r="C44" s="27"/>
      <c r="D44" s="27"/>
      <c r="E44" s="28"/>
      <c r="F44" s="43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30"/>
      <c r="R44" s="29"/>
      <c r="S44" s="32"/>
      <c r="T44" s="25"/>
      <c r="U44" s="20"/>
      <c r="V44" s="20"/>
      <c r="W44" s="29">
        <v>53</v>
      </c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</row>
    <row r="45" spans="1:38" ht="15.6" x14ac:dyDescent="0.3">
      <c r="A45" s="37"/>
      <c r="B45" s="26" t="s">
        <v>96</v>
      </c>
      <c r="C45" s="41" t="s">
        <v>61</v>
      </c>
      <c r="D45" s="41" t="s">
        <v>61</v>
      </c>
      <c r="E45" s="28">
        <v>38</v>
      </c>
      <c r="F45" s="43"/>
      <c r="G45" s="29">
        <v>95</v>
      </c>
      <c r="H45" s="29">
        <v>100</v>
      </c>
      <c r="I45" s="29">
        <v>67</v>
      </c>
      <c r="J45" s="29"/>
      <c r="K45" s="29"/>
      <c r="L45" s="29"/>
      <c r="M45" s="29"/>
      <c r="N45" s="29"/>
      <c r="O45" s="29"/>
      <c r="P45" s="29"/>
      <c r="Q45" s="30"/>
      <c r="R45" s="29"/>
      <c r="S45" s="32"/>
      <c r="T45" s="25"/>
      <c r="U45" s="20">
        <v>8</v>
      </c>
      <c r="V45" s="20"/>
      <c r="W45" s="29">
        <v>13</v>
      </c>
      <c r="X45" s="20">
        <v>75</v>
      </c>
      <c r="Y45" s="20">
        <v>100</v>
      </c>
      <c r="Z45" s="20">
        <v>100</v>
      </c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</row>
    <row r="46" spans="1:38" ht="15.6" x14ac:dyDescent="0.3">
      <c r="A46" s="37" t="s">
        <v>67</v>
      </c>
      <c r="B46" s="26" t="s">
        <v>97</v>
      </c>
      <c r="C46" s="118">
        <v>85</v>
      </c>
      <c r="D46" s="27" t="s">
        <v>61</v>
      </c>
      <c r="E46" s="28"/>
      <c r="F46" s="43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30"/>
      <c r="R46" s="29"/>
      <c r="S46" s="32"/>
      <c r="T46" s="25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</row>
    <row r="47" spans="1:38" ht="15.6" x14ac:dyDescent="0.3">
      <c r="A47" s="37"/>
      <c r="B47" s="26" t="s">
        <v>98</v>
      </c>
      <c r="C47" s="27">
        <v>13</v>
      </c>
      <c r="D47" s="45">
        <v>0.5</v>
      </c>
      <c r="E47" s="28"/>
      <c r="F47" s="43"/>
      <c r="G47" s="29">
        <v>75</v>
      </c>
      <c r="H47" s="29">
        <v>100</v>
      </c>
      <c r="I47" s="29"/>
      <c r="J47" s="29"/>
      <c r="K47" s="29"/>
      <c r="L47" s="29">
        <v>75</v>
      </c>
      <c r="M47" s="29">
        <v>70</v>
      </c>
      <c r="N47" s="29">
        <v>100</v>
      </c>
      <c r="O47" s="29">
        <v>25</v>
      </c>
      <c r="P47" s="29">
        <v>17</v>
      </c>
      <c r="Q47" s="34">
        <v>100</v>
      </c>
      <c r="R47" s="29"/>
      <c r="S47" s="32">
        <v>75</v>
      </c>
      <c r="T47" s="25"/>
      <c r="U47" s="20"/>
      <c r="V47" s="20"/>
      <c r="W47" s="20"/>
      <c r="X47" s="20">
        <v>50</v>
      </c>
      <c r="Y47" s="20">
        <v>93</v>
      </c>
      <c r="Z47" s="20">
        <v>100</v>
      </c>
      <c r="AA47" s="20"/>
      <c r="AB47" s="20">
        <v>100</v>
      </c>
      <c r="AC47" s="20">
        <v>100</v>
      </c>
      <c r="AD47" s="20">
        <v>86</v>
      </c>
      <c r="AE47" s="20">
        <v>59</v>
      </c>
      <c r="AF47" s="20">
        <v>84</v>
      </c>
      <c r="AG47" s="20">
        <v>8</v>
      </c>
      <c r="AH47" s="20">
        <v>18</v>
      </c>
      <c r="AI47" s="20">
        <v>86</v>
      </c>
      <c r="AJ47" s="20"/>
      <c r="AK47" s="20">
        <v>100</v>
      </c>
      <c r="AL47" s="20">
        <v>100</v>
      </c>
    </row>
    <row r="48" spans="1:38" ht="15.6" x14ac:dyDescent="0.3">
      <c r="A48" s="36"/>
      <c r="B48" s="26" t="s">
        <v>99</v>
      </c>
      <c r="C48" s="27">
        <v>21</v>
      </c>
      <c r="D48" s="27" t="s">
        <v>61</v>
      </c>
      <c r="E48" s="28"/>
      <c r="F48" s="43"/>
      <c r="G48" s="29"/>
      <c r="H48" s="29"/>
      <c r="I48" s="29"/>
      <c r="J48" s="29"/>
      <c r="K48" s="29">
        <v>100</v>
      </c>
      <c r="L48" s="29">
        <v>100</v>
      </c>
      <c r="M48" s="29">
        <v>80</v>
      </c>
      <c r="N48" s="29">
        <v>100</v>
      </c>
      <c r="O48" s="29">
        <v>50</v>
      </c>
      <c r="P48" s="29">
        <v>83</v>
      </c>
      <c r="Q48" s="29"/>
      <c r="R48" s="29">
        <v>100</v>
      </c>
      <c r="S48" s="32">
        <v>50</v>
      </c>
      <c r="T48" s="25"/>
      <c r="U48" s="20"/>
      <c r="V48" s="20"/>
      <c r="W48" s="20"/>
      <c r="X48" s="20"/>
      <c r="Y48" s="20"/>
      <c r="Z48" s="20"/>
      <c r="AA48" s="20"/>
      <c r="AB48" s="20">
        <v>100</v>
      </c>
      <c r="AC48" s="20">
        <v>100</v>
      </c>
      <c r="AD48" s="20">
        <v>86</v>
      </c>
      <c r="AE48" s="20">
        <v>93</v>
      </c>
      <c r="AF48" s="20">
        <v>78</v>
      </c>
      <c r="AG48" s="20">
        <v>76</v>
      </c>
      <c r="AH48" s="20">
        <v>94</v>
      </c>
      <c r="AI48" s="20">
        <v>57</v>
      </c>
      <c r="AJ48" s="20">
        <v>79</v>
      </c>
      <c r="AK48" s="20">
        <v>100</v>
      </c>
      <c r="AL48" s="20"/>
    </row>
    <row r="49" spans="1:38" ht="16.2" thickBot="1" x14ac:dyDescent="0.35">
      <c r="A49" s="37"/>
      <c r="B49" s="46" t="s">
        <v>100</v>
      </c>
      <c r="C49" s="47">
        <v>7</v>
      </c>
      <c r="D49" s="47" t="s">
        <v>61</v>
      </c>
      <c r="E49" s="48">
        <v>100</v>
      </c>
      <c r="F49" s="96">
        <v>100</v>
      </c>
      <c r="G49" s="49">
        <v>100</v>
      </c>
      <c r="H49" s="49">
        <v>100</v>
      </c>
      <c r="I49" s="49">
        <v>100</v>
      </c>
      <c r="J49" s="49"/>
      <c r="K49" s="49"/>
      <c r="L49" s="49"/>
      <c r="M49" s="49"/>
      <c r="N49" s="49"/>
      <c r="O49" s="49"/>
      <c r="P49" s="49"/>
      <c r="Q49" s="49"/>
      <c r="R49" s="49"/>
      <c r="S49" s="50"/>
      <c r="T49" s="25"/>
      <c r="U49" s="20">
        <v>100</v>
      </c>
      <c r="V49" s="20">
        <v>100</v>
      </c>
      <c r="W49" s="20"/>
      <c r="X49" s="20">
        <v>100</v>
      </c>
      <c r="Y49" s="20">
        <v>100</v>
      </c>
      <c r="Z49" s="20">
        <v>100</v>
      </c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</row>
    <row r="50" spans="1:38" x14ac:dyDescent="0.3">
      <c r="A50" s="37"/>
      <c r="B50" s="162" t="s">
        <v>101</v>
      </c>
      <c r="C50" s="162"/>
      <c r="D50" s="162"/>
      <c r="E50" s="162"/>
      <c r="F50" s="162"/>
      <c r="G50" s="162"/>
      <c r="H50" s="162"/>
      <c r="I50" s="162"/>
      <c r="J50" s="162"/>
      <c r="K50" s="77"/>
      <c r="L50" s="77"/>
      <c r="M50" s="53"/>
      <c r="N50" s="53"/>
      <c r="O50" s="53"/>
      <c r="P50" s="53"/>
      <c r="Q50" s="53"/>
      <c r="R50" s="53"/>
      <c r="S50" s="53"/>
      <c r="T50" s="4"/>
      <c r="U50" s="190"/>
      <c r="V50" s="190"/>
      <c r="W50" s="190"/>
      <c r="X50" s="191"/>
      <c r="Y50" s="191"/>
      <c r="Z50" s="191"/>
      <c r="AA50" s="78"/>
      <c r="AB50" s="78"/>
      <c r="AC50" s="78"/>
      <c r="AD50" s="78"/>
      <c r="AE50" s="78"/>
      <c r="AF50" s="191"/>
      <c r="AG50" s="191"/>
      <c r="AH50" s="191"/>
      <c r="AI50" s="191"/>
      <c r="AJ50" s="191"/>
      <c r="AK50" s="191"/>
      <c r="AL50" s="191"/>
    </row>
    <row r="51" spans="1:38" x14ac:dyDescent="0.3">
      <c r="A51" s="37"/>
      <c r="B51" s="150" t="s">
        <v>102</v>
      </c>
      <c r="C51" s="150"/>
      <c r="D51" s="150"/>
      <c r="E51" s="150"/>
      <c r="F51" s="150"/>
      <c r="G51" s="150"/>
      <c r="H51" s="150"/>
      <c r="I51" s="150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4"/>
      <c r="U51" s="195"/>
      <c r="V51" s="195"/>
      <c r="W51" s="195"/>
      <c r="X51" s="196"/>
      <c r="Y51" s="196"/>
      <c r="Z51" s="196"/>
      <c r="AA51" s="79"/>
      <c r="AB51" s="79"/>
      <c r="AC51" s="79"/>
      <c r="AD51" s="79"/>
      <c r="AE51" s="79"/>
      <c r="AF51" s="197"/>
      <c r="AG51" s="197"/>
      <c r="AH51" s="197"/>
      <c r="AI51" s="80"/>
      <c r="AJ51" s="4"/>
      <c r="AK51" s="4"/>
      <c r="AL51" s="4"/>
    </row>
    <row r="52" spans="1:38" ht="16.2" x14ac:dyDescent="0.3">
      <c r="A52" s="37"/>
      <c r="B52" s="58" t="s">
        <v>103</v>
      </c>
      <c r="C52" s="59"/>
      <c r="D52" s="59"/>
      <c r="E52" s="59"/>
      <c r="F52" s="59"/>
      <c r="G52" s="59"/>
      <c r="H52" s="59"/>
      <c r="I52" s="59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</row>
    <row r="53" spans="1:38" x14ac:dyDescent="0.3">
      <c r="A53" s="37"/>
      <c r="C53" s="4"/>
      <c r="D53" s="4"/>
      <c r="E53" s="4"/>
      <c r="F53" s="4"/>
      <c r="G53" s="4"/>
      <c r="H53" s="4"/>
      <c r="I53" s="4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</row>
  </sheetData>
  <sheetProtection password="EF79" sheet="1" objects="1" scenarios="1" selectLockedCells="1" selectUnlockedCells="1"/>
  <mergeCells count="55">
    <mergeCell ref="B50:J50"/>
    <mergeCell ref="U50:W50"/>
    <mergeCell ref="X50:Z50"/>
    <mergeCell ref="AF50:AL50"/>
    <mergeCell ref="B51:I51"/>
    <mergeCell ref="U51:W51"/>
    <mergeCell ref="X51:Z51"/>
    <mergeCell ref="AF51:AH51"/>
    <mergeCell ref="AH5:AH9"/>
    <mergeCell ref="AI5:AI9"/>
    <mergeCell ref="AJ5:AJ9"/>
    <mergeCell ref="AK5:AK9"/>
    <mergeCell ref="AL5:AL9"/>
    <mergeCell ref="B6:D6"/>
    <mergeCell ref="B7:D7"/>
    <mergeCell ref="B8:D8"/>
    <mergeCell ref="C9:D9"/>
    <mergeCell ref="AA5:AA9"/>
    <mergeCell ref="V5:V9"/>
    <mergeCell ref="W5:W9"/>
    <mergeCell ref="X5:X9"/>
    <mergeCell ref="Y5:Y9"/>
    <mergeCell ref="Z5:Z9"/>
    <mergeCell ref="P5:P9"/>
    <mergeCell ref="Q5:Q9"/>
    <mergeCell ref="R5:R9"/>
    <mergeCell ref="S5:S9"/>
    <mergeCell ref="U5:U9"/>
    <mergeCell ref="I5:I9"/>
    <mergeCell ref="AC5:AC9"/>
    <mergeCell ref="AD5:AD9"/>
    <mergeCell ref="AE5:AE9"/>
    <mergeCell ref="AF5:AF9"/>
    <mergeCell ref="AG5:AG9"/>
    <mergeCell ref="J5:J9"/>
    <mergeCell ref="K5:K9"/>
    <mergeCell ref="L5:L9"/>
    <mergeCell ref="M5:M9"/>
    <mergeCell ref="N5:N9"/>
    <mergeCell ref="H5:H9"/>
    <mergeCell ref="E1:AJ1"/>
    <mergeCell ref="E2:AJ2"/>
    <mergeCell ref="B3:D4"/>
    <mergeCell ref="E3:R3"/>
    <mergeCell ref="U3:AL3"/>
    <mergeCell ref="E4:I4"/>
    <mergeCell ref="J4:S4"/>
    <mergeCell ref="U4:Y4"/>
    <mergeCell ref="AA4:AL4"/>
    <mergeCell ref="O5:O9"/>
    <mergeCell ref="AB5:AB9"/>
    <mergeCell ref="B5:D5"/>
    <mergeCell ref="E5:E9"/>
    <mergeCell ref="F5:F9"/>
    <mergeCell ref="G5:G9"/>
  </mergeCells>
  <conditionalFormatting sqref="AI11:AL25 E11:S49 X11:AG25 U11:W49 X38:AL49 X26:AE37">
    <cfRule type="cellIs" dxfId="87" priority="13" stopIfTrue="1" operator="equal">
      <formula>""</formula>
    </cfRule>
    <cfRule type="cellIs" dxfId="86" priority="14" operator="lessThan">
      <formula>70</formula>
    </cfRule>
    <cfRule type="cellIs" dxfId="85" priority="15" operator="between">
      <formula>70</formula>
      <formula>90</formula>
    </cfRule>
    <cfRule type="cellIs" dxfId="84" priority="16" operator="greaterThan">
      <formula>90</formula>
    </cfRule>
  </conditionalFormatting>
  <conditionalFormatting sqref="AF26:AG37 AI26:AL37">
    <cfRule type="cellIs" dxfId="83" priority="9" stopIfTrue="1" operator="equal">
      <formula>""</formula>
    </cfRule>
    <cfRule type="cellIs" dxfId="82" priority="10" operator="lessThan">
      <formula>70</formula>
    </cfRule>
    <cfRule type="cellIs" dxfId="81" priority="11" operator="between">
      <formula>70</formula>
      <formula>90</formula>
    </cfRule>
    <cfRule type="cellIs" dxfId="80" priority="12" operator="greaterThan">
      <formula>90</formula>
    </cfRule>
  </conditionalFormatting>
  <conditionalFormatting sqref="AH11:AH25">
    <cfRule type="cellIs" dxfId="79" priority="5" stopIfTrue="1" operator="equal">
      <formula>""</formula>
    </cfRule>
    <cfRule type="cellIs" dxfId="78" priority="6" operator="lessThan">
      <formula>70</formula>
    </cfRule>
    <cfRule type="cellIs" dxfId="77" priority="7" operator="between">
      <formula>70</formula>
      <formula>90</formula>
    </cfRule>
    <cfRule type="cellIs" dxfId="76" priority="8" operator="greaterThan">
      <formula>90</formula>
    </cfRule>
  </conditionalFormatting>
  <conditionalFormatting sqref="AH26:AH37">
    <cfRule type="cellIs" dxfId="75" priority="1" stopIfTrue="1" operator="equal">
      <formula>""</formula>
    </cfRule>
    <cfRule type="cellIs" dxfId="74" priority="2" operator="lessThan">
      <formula>70</formula>
    </cfRule>
    <cfRule type="cellIs" dxfId="73" priority="3" operator="between">
      <formula>70</formula>
      <formula>90</formula>
    </cfRule>
    <cfRule type="cellIs" dxfId="72" priority="4" operator="greaterThan">
      <formula>90</formula>
    </cfRule>
  </conditionalFormatting>
  <pageMargins left="0.7" right="0.7" top="0.75" bottom="0.75" header="0.3" footer="0.3"/>
  <pageSetup scale="5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93"/>
  <sheetViews>
    <sheetView topLeftCell="A19" workbookViewId="0">
      <selection activeCell="A3" sqref="A3:XFD93"/>
    </sheetView>
  </sheetViews>
  <sheetFormatPr defaultRowHeight="14.4" x14ac:dyDescent="0.3"/>
  <cols>
    <col min="1" max="1" width="39.5546875" customWidth="1"/>
    <col min="2" max="43" width="4.109375" customWidth="1"/>
  </cols>
  <sheetData>
    <row r="2" spans="1:43" ht="18.75" customHeight="1" x14ac:dyDescent="0.3">
      <c r="A2" s="87" t="s">
        <v>5</v>
      </c>
      <c r="B2" s="165" t="s">
        <v>6</v>
      </c>
      <c r="C2" s="159" t="s">
        <v>7</v>
      </c>
      <c r="D2" s="159" t="s">
        <v>8</v>
      </c>
      <c r="E2" s="159" t="s">
        <v>9</v>
      </c>
      <c r="F2" s="159" t="s">
        <v>10</v>
      </c>
      <c r="G2" s="159" t="s">
        <v>11</v>
      </c>
      <c r="H2" s="159" t="s">
        <v>12</v>
      </c>
      <c r="I2" s="168" t="s">
        <v>13</v>
      </c>
      <c r="J2" s="168" t="s">
        <v>14</v>
      </c>
      <c r="K2" s="168" t="s">
        <v>15</v>
      </c>
      <c r="L2" s="168" t="s">
        <v>16</v>
      </c>
      <c r="M2" s="168" t="s">
        <v>17</v>
      </c>
      <c r="N2" s="235" t="s">
        <v>18</v>
      </c>
      <c r="O2" s="168" t="s">
        <v>20</v>
      </c>
      <c r="P2" s="235" t="s">
        <v>21</v>
      </c>
      <c r="Q2" s="168" t="s">
        <v>23</v>
      </c>
      <c r="R2" s="168" t="s">
        <v>24</v>
      </c>
      <c r="S2" s="235" t="s">
        <v>25</v>
      </c>
      <c r="T2" s="168" t="s">
        <v>26</v>
      </c>
      <c r="U2" s="168" t="s">
        <v>27</v>
      </c>
      <c r="V2" s="168" t="s">
        <v>28</v>
      </c>
      <c r="W2" s="171" t="s">
        <v>29</v>
      </c>
      <c r="X2" s="5"/>
      <c r="Y2" s="240" t="s">
        <v>6</v>
      </c>
      <c r="Z2" s="242" t="s">
        <v>8</v>
      </c>
      <c r="AA2" s="238" t="s">
        <v>30</v>
      </c>
      <c r="AB2" s="238" t="s">
        <v>9</v>
      </c>
      <c r="AC2" s="247" t="s">
        <v>10</v>
      </c>
      <c r="AD2" s="168" t="s">
        <v>13</v>
      </c>
      <c r="AE2" s="168" t="s">
        <v>14</v>
      </c>
      <c r="AF2" s="168" t="s">
        <v>15</v>
      </c>
      <c r="AG2" s="168" t="s">
        <v>16</v>
      </c>
      <c r="AH2" s="168" t="s">
        <v>17</v>
      </c>
      <c r="AI2" s="244" t="s">
        <v>31</v>
      </c>
      <c r="AJ2" s="168" t="s">
        <v>20</v>
      </c>
      <c r="AK2" s="244" t="s">
        <v>32</v>
      </c>
      <c r="AL2" s="168" t="s">
        <v>23</v>
      </c>
      <c r="AM2" s="168" t="s">
        <v>24</v>
      </c>
      <c r="AN2" s="244" t="s">
        <v>25</v>
      </c>
      <c r="AO2" s="168" t="s">
        <v>26</v>
      </c>
      <c r="AP2" s="168" t="s">
        <v>27</v>
      </c>
      <c r="AQ2" s="168" t="s">
        <v>28</v>
      </c>
    </row>
    <row r="3" spans="1:43" ht="42" customHeight="1" x14ac:dyDescent="0.3">
      <c r="A3" s="88" t="s">
        <v>34</v>
      </c>
      <c r="B3" s="166"/>
      <c r="C3" s="160"/>
      <c r="D3" s="160"/>
      <c r="E3" s="160"/>
      <c r="F3" s="160"/>
      <c r="G3" s="160"/>
      <c r="H3" s="160"/>
      <c r="I3" s="169"/>
      <c r="J3" s="169"/>
      <c r="K3" s="169"/>
      <c r="L3" s="169"/>
      <c r="M3" s="169"/>
      <c r="N3" s="236"/>
      <c r="O3" s="169"/>
      <c r="P3" s="236"/>
      <c r="Q3" s="169"/>
      <c r="R3" s="169"/>
      <c r="S3" s="236"/>
      <c r="T3" s="169"/>
      <c r="U3" s="169"/>
      <c r="V3" s="169"/>
      <c r="W3" s="172"/>
      <c r="X3" s="5"/>
      <c r="Y3" s="240"/>
      <c r="Z3" s="242"/>
      <c r="AA3" s="238"/>
      <c r="AB3" s="238"/>
      <c r="AC3" s="248"/>
      <c r="AD3" s="169"/>
      <c r="AE3" s="169"/>
      <c r="AF3" s="169"/>
      <c r="AG3" s="169"/>
      <c r="AH3" s="169"/>
      <c r="AI3" s="245"/>
      <c r="AJ3" s="169"/>
      <c r="AK3" s="245"/>
      <c r="AL3" s="169"/>
      <c r="AM3" s="169"/>
      <c r="AN3" s="245"/>
      <c r="AO3" s="169"/>
      <c r="AP3" s="169"/>
      <c r="AQ3" s="169"/>
    </row>
    <row r="4" spans="1:43" ht="36.75" customHeight="1" x14ac:dyDescent="0.3">
      <c r="A4" s="89" t="s">
        <v>35</v>
      </c>
      <c r="B4" s="166"/>
      <c r="C4" s="160"/>
      <c r="D4" s="160"/>
      <c r="E4" s="160"/>
      <c r="F4" s="160"/>
      <c r="G4" s="160"/>
      <c r="H4" s="160"/>
      <c r="I4" s="169"/>
      <c r="J4" s="169"/>
      <c r="K4" s="169"/>
      <c r="L4" s="169"/>
      <c r="M4" s="169"/>
      <c r="N4" s="236"/>
      <c r="O4" s="169"/>
      <c r="P4" s="236"/>
      <c r="Q4" s="169"/>
      <c r="R4" s="169"/>
      <c r="S4" s="236"/>
      <c r="T4" s="169"/>
      <c r="U4" s="169"/>
      <c r="V4" s="169"/>
      <c r="W4" s="172"/>
      <c r="X4" s="5"/>
      <c r="Y4" s="240"/>
      <c r="Z4" s="242"/>
      <c r="AA4" s="238"/>
      <c r="AB4" s="238"/>
      <c r="AC4" s="248"/>
      <c r="AD4" s="169"/>
      <c r="AE4" s="169"/>
      <c r="AF4" s="169"/>
      <c r="AG4" s="169"/>
      <c r="AH4" s="169"/>
      <c r="AI4" s="245"/>
      <c r="AJ4" s="169"/>
      <c r="AK4" s="245"/>
      <c r="AL4" s="169"/>
      <c r="AM4" s="169"/>
      <c r="AN4" s="245"/>
      <c r="AO4" s="169"/>
      <c r="AP4" s="169"/>
      <c r="AQ4" s="169"/>
    </row>
    <row r="5" spans="1:43" ht="57.75" customHeight="1" thickBot="1" x14ac:dyDescent="0.35">
      <c r="A5" s="90" t="s">
        <v>36</v>
      </c>
      <c r="B5" s="166"/>
      <c r="C5" s="160"/>
      <c r="D5" s="160"/>
      <c r="E5" s="160"/>
      <c r="F5" s="160"/>
      <c r="G5" s="160"/>
      <c r="H5" s="160"/>
      <c r="I5" s="169"/>
      <c r="J5" s="169"/>
      <c r="K5" s="169"/>
      <c r="L5" s="169"/>
      <c r="M5" s="169"/>
      <c r="N5" s="236"/>
      <c r="O5" s="169"/>
      <c r="P5" s="236"/>
      <c r="Q5" s="169"/>
      <c r="R5" s="169"/>
      <c r="S5" s="236"/>
      <c r="T5" s="169"/>
      <c r="U5" s="169"/>
      <c r="V5" s="169"/>
      <c r="W5" s="172"/>
      <c r="X5" s="5"/>
      <c r="Y5" s="240"/>
      <c r="Z5" s="242"/>
      <c r="AA5" s="238"/>
      <c r="AB5" s="238"/>
      <c r="AC5" s="248"/>
      <c r="AD5" s="169"/>
      <c r="AE5" s="169"/>
      <c r="AF5" s="169"/>
      <c r="AG5" s="169"/>
      <c r="AH5" s="169"/>
      <c r="AI5" s="245"/>
      <c r="AJ5" s="169"/>
      <c r="AK5" s="245"/>
      <c r="AL5" s="169"/>
      <c r="AM5" s="169"/>
      <c r="AN5" s="245"/>
      <c r="AO5" s="169"/>
      <c r="AP5" s="169"/>
      <c r="AQ5" s="169"/>
    </row>
    <row r="6" spans="1:43" ht="69.75" customHeight="1" thickBot="1" x14ac:dyDescent="0.35">
      <c r="A6" s="6">
        <v>2014</v>
      </c>
      <c r="B6" s="167"/>
      <c r="C6" s="161"/>
      <c r="D6" s="161"/>
      <c r="E6" s="161"/>
      <c r="F6" s="161"/>
      <c r="G6" s="161"/>
      <c r="H6" s="161"/>
      <c r="I6" s="170"/>
      <c r="J6" s="170"/>
      <c r="K6" s="170"/>
      <c r="L6" s="170"/>
      <c r="M6" s="170"/>
      <c r="N6" s="237"/>
      <c r="O6" s="170"/>
      <c r="P6" s="237"/>
      <c r="Q6" s="170"/>
      <c r="R6" s="170"/>
      <c r="S6" s="237"/>
      <c r="T6" s="170"/>
      <c r="U6" s="170"/>
      <c r="V6" s="170"/>
      <c r="W6" s="173"/>
      <c r="X6" s="5"/>
      <c r="Y6" s="241"/>
      <c r="Z6" s="243"/>
      <c r="AA6" s="239"/>
      <c r="AB6" s="239"/>
      <c r="AC6" s="249"/>
      <c r="AD6" s="170"/>
      <c r="AE6" s="170"/>
      <c r="AF6" s="170"/>
      <c r="AG6" s="170"/>
      <c r="AH6" s="170"/>
      <c r="AI6" s="246"/>
      <c r="AJ6" s="170"/>
      <c r="AK6" s="246"/>
      <c r="AL6" s="170"/>
      <c r="AM6" s="170"/>
      <c r="AN6" s="246"/>
      <c r="AO6" s="170"/>
      <c r="AP6" s="170"/>
      <c r="AQ6" s="170"/>
    </row>
    <row r="7" spans="1:43" ht="18.600000000000001" thickBot="1" x14ac:dyDescent="0.35">
      <c r="A7" s="7" t="s">
        <v>38</v>
      </c>
      <c r="B7" s="9" t="s">
        <v>41</v>
      </c>
      <c r="C7" s="10" t="s">
        <v>42</v>
      </c>
      <c r="D7" s="10" t="s">
        <v>43</v>
      </c>
      <c r="E7" s="10">
        <v>194</v>
      </c>
      <c r="F7" s="10">
        <v>119</v>
      </c>
      <c r="G7" s="10">
        <v>80</v>
      </c>
      <c r="H7" s="10">
        <v>26</v>
      </c>
      <c r="I7" s="11" t="s">
        <v>44</v>
      </c>
      <c r="J7" s="11" t="s">
        <v>45</v>
      </c>
      <c r="K7" s="12" t="s">
        <v>46</v>
      </c>
      <c r="L7" s="11" t="s">
        <v>47</v>
      </c>
      <c r="M7" s="11">
        <v>81</v>
      </c>
      <c r="N7" s="11" t="s">
        <v>146</v>
      </c>
      <c r="O7" s="11">
        <v>37</v>
      </c>
      <c r="P7" s="11" t="s">
        <v>147</v>
      </c>
      <c r="Q7" s="11" t="s">
        <v>48</v>
      </c>
      <c r="R7" s="11" t="s">
        <v>49</v>
      </c>
      <c r="S7" s="11" t="s">
        <v>57</v>
      </c>
      <c r="T7" s="11" t="s">
        <v>50</v>
      </c>
      <c r="U7" s="11">
        <v>84</v>
      </c>
      <c r="V7" s="13" t="s">
        <v>46</v>
      </c>
      <c r="W7" s="14" t="s">
        <v>51</v>
      </c>
      <c r="X7" s="15"/>
      <c r="Y7" s="9">
        <v>56</v>
      </c>
      <c r="Z7" s="10" t="s">
        <v>124</v>
      </c>
      <c r="AA7" s="10" t="s">
        <v>49</v>
      </c>
      <c r="AB7" s="10" t="s">
        <v>52</v>
      </c>
      <c r="AC7" s="10" t="s">
        <v>53</v>
      </c>
      <c r="AD7" s="11" t="s">
        <v>54</v>
      </c>
      <c r="AE7" s="11" t="s">
        <v>51</v>
      </c>
      <c r="AF7" s="12" t="s">
        <v>55</v>
      </c>
      <c r="AG7" s="11" t="s">
        <v>45</v>
      </c>
      <c r="AH7" s="11">
        <v>300</v>
      </c>
      <c r="AI7" s="11" t="s">
        <v>148</v>
      </c>
      <c r="AJ7" s="11">
        <v>84</v>
      </c>
      <c r="AK7" s="11" t="s">
        <v>149</v>
      </c>
      <c r="AL7" s="11" t="s">
        <v>56</v>
      </c>
      <c r="AM7" s="11">
        <v>33</v>
      </c>
      <c r="AN7" s="11" t="s">
        <v>57</v>
      </c>
      <c r="AO7" s="11" t="s">
        <v>57</v>
      </c>
      <c r="AP7" s="11">
        <v>51</v>
      </c>
      <c r="AQ7" s="16" t="s">
        <v>58</v>
      </c>
    </row>
    <row r="8" spans="1:43" ht="15.75" x14ac:dyDescent="0.25">
      <c r="A8" s="18" t="s">
        <v>60</v>
      </c>
      <c r="B8" s="20"/>
      <c r="C8" s="20"/>
      <c r="D8" s="20"/>
      <c r="E8" s="20"/>
      <c r="F8" s="20"/>
      <c r="G8" s="20"/>
      <c r="H8" s="20"/>
      <c r="I8" s="20">
        <v>44</v>
      </c>
      <c r="J8" s="20">
        <v>100</v>
      </c>
      <c r="K8" s="20">
        <v>100</v>
      </c>
      <c r="L8" s="20">
        <v>96</v>
      </c>
      <c r="M8" s="20">
        <v>99</v>
      </c>
      <c r="N8" s="20">
        <v>50</v>
      </c>
      <c r="O8" s="20">
        <v>100</v>
      </c>
      <c r="P8" s="20">
        <v>100</v>
      </c>
      <c r="Q8" s="20">
        <v>90</v>
      </c>
      <c r="R8" s="20">
        <v>100</v>
      </c>
      <c r="S8" s="22">
        <v>100</v>
      </c>
      <c r="T8" s="23">
        <v>100</v>
      </c>
      <c r="U8" s="20">
        <v>83</v>
      </c>
      <c r="V8" s="22">
        <v>100</v>
      </c>
      <c r="W8" s="24"/>
      <c r="X8" s="25"/>
      <c r="Y8" s="20"/>
      <c r="Z8" s="20"/>
      <c r="AA8" s="20"/>
      <c r="AB8" s="20"/>
      <c r="AC8" s="20"/>
      <c r="AD8" s="20">
        <v>29</v>
      </c>
      <c r="AE8" s="20">
        <v>100</v>
      </c>
      <c r="AF8" s="20">
        <v>100</v>
      </c>
      <c r="AG8" s="20">
        <v>100</v>
      </c>
      <c r="AH8" s="20">
        <v>99</v>
      </c>
      <c r="AI8" s="20">
        <v>100</v>
      </c>
      <c r="AJ8" s="20">
        <v>98</v>
      </c>
      <c r="AK8" s="20">
        <v>80</v>
      </c>
      <c r="AL8" s="20">
        <v>100</v>
      </c>
      <c r="AM8" s="20">
        <v>100</v>
      </c>
      <c r="AN8" s="20">
        <v>100</v>
      </c>
      <c r="AO8" s="20">
        <v>100</v>
      </c>
      <c r="AP8" s="20">
        <v>86</v>
      </c>
      <c r="AQ8" s="20">
        <v>100</v>
      </c>
    </row>
    <row r="9" spans="1:43" ht="15.75" x14ac:dyDescent="0.25">
      <c r="A9" s="26" t="s">
        <v>62</v>
      </c>
      <c r="B9" s="28">
        <v>100</v>
      </c>
      <c r="C9" s="29">
        <v>33</v>
      </c>
      <c r="D9" s="29">
        <v>43</v>
      </c>
      <c r="E9" s="29"/>
      <c r="F9" s="29"/>
      <c r="G9" s="29"/>
      <c r="H9" s="29"/>
      <c r="I9" s="29"/>
      <c r="J9" s="29">
        <v>22</v>
      </c>
      <c r="K9" s="29">
        <v>13</v>
      </c>
      <c r="L9" s="29">
        <v>8</v>
      </c>
      <c r="M9" s="29">
        <v>44</v>
      </c>
      <c r="N9" s="29"/>
      <c r="O9" s="29">
        <v>3</v>
      </c>
      <c r="P9" s="29"/>
      <c r="Q9" s="29">
        <v>10</v>
      </c>
      <c r="R9" s="29">
        <v>52</v>
      </c>
      <c r="S9" s="20"/>
      <c r="T9" s="30"/>
      <c r="U9" s="29"/>
      <c r="V9" s="31"/>
      <c r="W9" s="32"/>
      <c r="X9" s="25"/>
      <c r="Y9" s="20">
        <v>100</v>
      </c>
      <c r="Z9" s="20">
        <v>36</v>
      </c>
      <c r="AA9" s="20"/>
      <c r="AB9" s="20"/>
      <c r="AC9" s="20"/>
      <c r="AD9" s="20"/>
      <c r="AE9" s="20">
        <v>38</v>
      </c>
      <c r="AF9" s="20">
        <v>14</v>
      </c>
      <c r="AG9" s="20">
        <v>11</v>
      </c>
      <c r="AH9" s="20">
        <v>50</v>
      </c>
      <c r="AI9" s="20"/>
      <c r="AJ9" s="20">
        <v>4</v>
      </c>
      <c r="AK9" s="20"/>
      <c r="AL9" s="20">
        <v>13</v>
      </c>
      <c r="AM9" s="20">
        <v>58</v>
      </c>
      <c r="AN9" s="20"/>
      <c r="AO9" s="20">
        <v>50</v>
      </c>
      <c r="AP9" s="20"/>
      <c r="AQ9" s="20"/>
    </row>
    <row r="10" spans="1:43" ht="15.75" x14ac:dyDescent="0.25">
      <c r="A10" s="26" t="s">
        <v>63</v>
      </c>
      <c r="B10" s="28"/>
      <c r="C10" s="29"/>
      <c r="D10" s="29"/>
      <c r="E10" s="29"/>
      <c r="F10" s="29">
        <v>99</v>
      </c>
      <c r="G10" s="29">
        <v>34</v>
      </c>
      <c r="H10" s="29"/>
      <c r="I10" s="29">
        <v>50</v>
      </c>
      <c r="J10" s="29">
        <v>89</v>
      </c>
      <c r="K10" s="29">
        <v>63</v>
      </c>
      <c r="L10" s="29">
        <v>13</v>
      </c>
      <c r="M10" s="29">
        <v>47</v>
      </c>
      <c r="N10" s="29"/>
      <c r="O10" s="29">
        <v>86</v>
      </c>
      <c r="P10" s="29"/>
      <c r="Q10" s="29">
        <v>30</v>
      </c>
      <c r="R10" s="29">
        <v>84</v>
      </c>
      <c r="S10" s="29">
        <v>50</v>
      </c>
      <c r="T10" s="34"/>
      <c r="U10" s="29"/>
      <c r="V10" s="31"/>
      <c r="W10" s="32"/>
      <c r="X10" s="25"/>
      <c r="Y10" s="20"/>
      <c r="Z10" s="20"/>
      <c r="AA10" s="20">
        <v>20</v>
      </c>
      <c r="AB10" s="20"/>
      <c r="AC10" s="20">
        <v>100</v>
      </c>
      <c r="AD10" s="20">
        <v>71</v>
      </c>
      <c r="AE10" s="20">
        <v>85</v>
      </c>
      <c r="AF10" s="20">
        <v>57</v>
      </c>
      <c r="AG10" s="20">
        <v>33</v>
      </c>
      <c r="AH10" s="20">
        <v>54</v>
      </c>
      <c r="AI10" s="20"/>
      <c r="AJ10" s="20">
        <v>82</v>
      </c>
      <c r="AK10" s="20">
        <v>20</v>
      </c>
      <c r="AL10" s="20">
        <v>20</v>
      </c>
      <c r="AM10" s="20">
        <v>76</v>
      </c>
      <c r="AN10" s="20"/>
      <c r="AO10" s="20">
        <v>33</v>
      </c>
      <c r="AP10" s="20"/>
      <c r="AQ10" s="20"/>
    </row>
    <row r="11" spans="1:43" ht="15.75" x14ac:dyDescent="0.25">
      <c r="A11" s="26" t="s">
        <v>64</v>
      </c>
      <c r="B11" s="28"/>
      <c r="C11" s="29"/>
      <c r="D11" s="29"/>
      <c r="E11" s="29"/>
      <c r="F11" s="29">
        <v>100</v>
      </c>
      <c r="G11" s="29">
        <v>34</v>
      </c>
      <c r="H11" s="29">
        <v>92</v>
      </c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0"/>
      <c r="T11" s="30"/>
      <c r="U11" s="29"/>
      <c r="V11" s="31"/>
      <c r="W11" s="32"/>
      <c r="X11" s="25"/>
      <c r="Y11" s="20"/>
      <c r="Z11" s="20"/>
      <c r="AA11" s="20">
        <v>20</v>
      </c>
      <c r="AB11" s="20"/>
      <c r="AC11" s="20">
        <v>100</v>
      </c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</row>
    <row r="12" spans="1:43" ht="15.75" x14ac:dyDescent="0.25">
      <c r="A12" s="35" t="s">
        <v>65</v>
      </c>
      <c r="B12" s="28"/>
      <c r="C12" s="29"/>
      <c r="D12" s="29"/>
      <c r="E12" s="29"/>
      <c r="F12" s="29"/>
      <c r="G12" s="29"/>
      <c r="H12" s="29">
        <v>35</v>
      </c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0"/>
      <c r="T12" s="30"/>
      <c r="U12" s="29"/>
      <c r="V12" s="31"/>
      <c r="W12" s="32"/>
      <c r="X12" s="25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</row>
    <row r="13" spans="1:43" ht="15.75" x14ac:dyDescent="0.25">
      <c r="A13" s="35" t="s">
        <v>66</v>
      </c>
      <c r="B13" s="28"/>
      <c r="C13" s="29"/>
      <c r="D13" s="29"/>
      <c r="E13" s="29"/>
      <c r="F13" s="29"/>
      <c r="G13" s="29"/>
      <c r="H13" s="29"/>
      <c r="I13" s="29"/>
      <c r="J13" s="29">
        <v>100</v>
      </c>
      <c r="K13" s="29">
        <v>100</v>
      </c>
      <c r="L13" s="29">
        <v>54</v>
      </c>
      <c r="M13" s="29">
        <v>94</v>
      </c>
      <c r="N13" s="29"/>
      <c r="O13" s="29">
        <v>89</v>
      </c>
      <c r="P13" s="29"/>
      <c r="Q13" s="29">
        <v>80</v>
      </c>
      <c r="R13" s="29">
        <v>76</v>
      </c>
      <c r="S13" s="29"/>
      <c r="T13" s="34">
        <v>100</v>
      </c>
      <c r="U13" s="29">
        <v>63</v>
      </c>
      <c r="V13" s="31">
        <v>25</v>
      </c>
      <c r="W13" s="32"/>
      <c r="X13" s="25"/>
      <c r="Y13" s="20"/>
      <c r="Z13" s="20"/>
      <c r="AA13" s="20"/>
      <c r="AB13" s="20"/>
      <c r="AC13" s="20"/>
      <c r="AD13" s="20"/>
      <c r="AE13" s="20">
        <v>85</v>
      </c>
      <c r="AF13" s="20">
        <v>71</v>
      </c>
      <c r="AG13" s="20">
        <v>67</v>
      </c>
      <c r="AH13" s="20">
        <v>93</v>
      </c>
      <c r="AI13" s="20"/>
      <c r="AJ13" s="20">
        <v>93</v>
      </c>
      <c r="AK13" s="20"/>
      <c r="AL13" s="20">
        <v>80</v>
      </c>
      <c r="AM13" s="20">
        <v>82</v>
      </c>
      <c r="AN13" s="20"/>
      <c r="AO13" s="20">
        <v>100</v>
      </c>
      <c r="AP13" s="20">
        <v>63</v>
      </c>
      <c r="AQ13" s="20">
        <v>67</v>
      </c>
    </row>
    <row r="14" spans="1:43" ht="15.75" x14ac:dyDescent="0.25">
      <c r="A14" s="35" t="s">
        <v>68</v>
      </c>
      <c r="B14" s="28"/>
      <c r="C14" s="29"/>
      <c r="D14" s="29"/>
      <c r="E14" s="29"/>
      <c r="F14" s="29"/>
      <c r="G14" s="29"/>
      <c r="H14" s="29">
        <v>62</v>
      </c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0"/>
      <c r="T14" s="30"/>
      <c r="U14" s="29"/>
      <c r="V14" s="31"/>
      <c r="W14" s="32"/>
      <c r="X14" s="25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</row>
    <row r="15" spans="1:43" ht="15.75" x14ac:dyDescent="0.25">
      <c r="A15" s="26" t="s">
        <v>69</v>
      </c>
      <c r="B15" s="28"/>
      <c r="C15" s="29"/>
      <c r="D15" s="29"/>
      <c r="E15" s="29"/>
      <c r="F15" s="29">
        <v>100</v>
      </c>
      <c r="G15" s="29">
        <v>34</v>
      </c>
      <c r="H15" s="29"/>
      <c r="I15" s="29"/>
      <c r="J15" s="29">
        <v>11</v>
      </c>
      <c r="K15" s="29"/>
      <c r="L15" s="29">
        <v>4</v>
      </c>
      <c r="M15" s="29">
        <v>85</v>
      </c>
      <c r="N15" s="29"/>
      <c r="O15" s="29">
        <v>92</v>
      </c>
      <c r="P15" s="29"/>
      <c r="Q15" s="29">
        <v>20</v>
      </c>
      <c r="R15" s="29">
        <v>72</v>
      </c>
      <c r="S15" s="20"/>
      <c r="T15" s="30"/>
      <c r="U15" s="29"/>
      <c r="V15" s="31"/>
      <c r="W15" s="32"/>
      <c r="X15" s="25"/>
      <c r="Y15" s="20"/>
      <c r="Z15" s="20"/>
      <c r="AA15" s="20">
        <v>20</v>
      </c>
      <c r="AB15" s="20"/>
      <c r="AC15" s="20">
        <v>100</v>
      </c>
      <c r="AD15" s="20"/>
      <c r="AE15" s="20"/>
      <c r="AF15" s="20"/>
      <c r="AG15" s="20"/>
      <c r="AH15" s="20">
        <v>86</v>
      </c>
      <c r="AI15" s="20"/>
      <c r="AJ15" s="20">
        <v>90</v>
      </c>
      <c r="AK15" s="20"/>
      <c r="AL15" s="20">
        <v>13</v>
      </c>
      <c r="AM15" s="20">
        <v>73</v>
      </c>
      <c r="AN15" s="20"/>
      <c r="AO15" s="20">
        <v>33</v>
      </c>
      <c r="AP15" s="20"/>
      <c r="AQ15" s="20"/>
    </row>
    <row r="16" spans="1:43" ht="15.75" x14ac:dyDescent="0.25">
      <c r="A16" s="35" t="s">
        <v>70</v>
      </c>
      <c r="B16" s="28"/>
      <c r="C16" s="29"/>
      <c r="D16" s="29"/>
      <c r="E16" s="29"/>
      <c r="F16" s="29"/>
      <c r="G16" s="29"/>
      <c r="H16" s="29">
        <v>100</v>
      </c>
      <c r="I16" s="29">
        <v>38</v>
      </c>
      <c r="J16" s="29">
        <v>100</v>
      </c>
      <c r="K16" s="29">
        <v>100</v>
      </c>
      <c r="L16" s="29">
        <v>79</v>
      </c>
      <c r="M16" s="29">
        <v>98</v>
      </c>
      <c r="N16" s="29"/>
      <c r="O16" s="29">
        <v>95</v>
      </c>
      <c r="P16" s="29"/>
      <c r="Q16" s="29">
        <v>80</v>
      </c>
      <c r="R16" s="29">
        <v>76</v>
      </c>
      <c r="S16" s="20"/>
      <c r="T16" s="30">
        <v>67</v>
      </c>
      <c r="U16" s="29">
        <v>71</v>
      </c>
      <c r="V16" s="31">
        <v>100</v>
      </c>
      <c r="W16" s="32"/>
      <c r="X16" s="25"/>
      <c r="Y16" s="20"/>
      <c r="Z16" s="20"/>
      <c r="AA16" s="20"/>
      <c r="AB16" s="20"/>
      <c r="AC16" s="20"/>
      <c r="AD16" s="20">
        <v>14</v>
      </c>
      <c r="AE16" s="20">
        <v>100</v>
      </c>
      <c r="AF16" s="20">
        <v>71</v>
      </c>
      <c r="AG16" s="20">
        <v>89</v>
      </c>
      <c r="AH16" s="20">
        <v>93</v>
      </c>
      <c r="AI16" s="20"/>
      <c r="AJ16" s="20">
        <v>93</v>
      </c>
      <c r="AK16" s="20"/>
      <c r="AL16" s="20">
        <v>73</v>
      </c>
      <c r="AM16" s="20">
        <v>82</v>
      </c>
      <c r="AN16" s="20"/>
      <c r="AO16" s="20">
        <v>100</v>
      </c>
      <c r="AP16" s="20">
        <v>76</v>
      </c>
      <c r="AQ16" s="20">
        <v>100</v>
      </c>
    </row>
    <row r="17" spans="1:43" ht="15.75" x14ac:dyDescent="0.25">
      <c r="A17" s="35" t="s">
        <v>71</v>
      </c>
      <c r="B17" s="28"/>
      <c r="C17" s="29"/>
      <c r="D17" s="29"/>
      <c r="E17" s="29"/>
      <c r="F17" s="29"/>
      <c r="G17" s="29"/>
      <c r="H17" s="29">
        <v>88</v>
      </c>
      <c r="I17" s="29">
        <v>25</v>
      </c>
      <c r="J17" s="29">
        <v>100</v>
      </c>
      <c r="K17" s="29">
        <v>100</v>
      </c>
      <c r="L17" s="29">
        <v>63</v>
      </c>
      <c r="M17" s="29">
        <v>98</v>
      </c>
      <c r="N17" s="29"/>
      <c r="O17" s="29">
        <v>95</v>
      </c>
      <c r="P17" s="29"/>
      <c r="Q17" s="29">
        <v>80</v>
      </c>
      <c r="R17" s="29">
        <v>76</v>
      </c>
      <c r="S17" s="20"/>
      <c r="T17" s="30">
        <v>100</v>
      </c>
      <c r="U17" s="29">
        <v>13</v>
      </c>
      <c r="V17" s="31">
        <v>38</v>
      </c>
      <c r="W17" s="32"/>
      <c r="X17" s="25"/>
      <c r="Y17" s="20"/>
      <c r="Z17" s="20"/>
      <c r="AA17" s="20"/>
      <c r="AB17" s="20"/>
      <c r="AC17" s="20"/>
      <c r="AD17" s="20"/>
      <c r="AE17" s="20">
        <v>92</v>
      </c>
      <c r="AF17" s="20">
        <v>71</v>
      </c>
      <c r="AG17" s="20">
        <v>67</v>
      </c>
      <c r="AH17" s="20">
        <v>93</v>
      </c>
      <c r="AI17" s="20"/>
      <c r="AJ17" s="20">
        <v>93</v>
      </c>
      <c r="AK17" s="20"/>
      <c r="AL17" s="20">
        <v>53</v>
      </c>
      <c r="AM17" s="20">
        <v>82</v>
      </c>
      <c r="AN17" s="20"/>
      <c r="AO17" s="20">
        <v>100</v>
      </c>
      <c r="AP17" s="20">
        <v>22</v>
      </c>
      <c r="AQ17" s="20">
        <v>67</v>
      </c>
    </row>
    <row r="18" spans="1:43" ht="15.75" x14ac:dyDescent="0.25">
      <c r="A18" s="35" t="s">
        <v>72</v>
      </c>
      <c r="B18" s="28"/>
      <c r="C18" s="29"/>
      <c r="D18" s="29"/>
      <c r="E18" s="29"/>
      <c r="F18" s="29"/>
      <c r="G18" s="29"/>
      <c r="H18" s="29"/>
      <c r="I18" s="29"/>
      <c r="J18" s="29">
        <v>11</v>
      </c>
      <c r="K18" s="29"/>
      <c r="L18" s="29">
        <v>4</v>
      </c>
      <c r="M18" s="29">
        <v>95</v>
      </c>
      <c r="N18" s="29">
        <v>100</v>
      </c>
      <c r="O18" s="29">
        <v>89</v>
      </c>
      <c r="P18" s="29"/>
      <c r="Q18" s="29">
        <v>80</v>
      </c>
      <c r="R18" s="29">
        <v>100</v>
      </c>
      <c r="S18" s="20">
        <v>100</v>
      </c>
      <c r="T18" s="30">
        <v>67</v>
      </c>
      <c r="U18" s="29"/>
      <c r="V18" s="31">
        <v>13</v>
      </c>
      <c r="W18" s="32"/>
      <c r="X18" s="25"/>
      <c r="Y18" s="20"/>
      <c r="Z18" s="20"/>
      <c r="AA18" s="20"/>
      <c r="AB18" s="20"/>
      <c r="AC18" s="20"/>
      <c r="AD18" s="20"/>
      <c r="AE18" s="20">
        <v>8</v>
      </c>
      <c r="AF18" s="20">
        <v>14</v>
      </c>
      <c r="AG18" s="20"/>
      <c r="AH18" s="20">
        <v>90</v>
      </c>
      <c r="AI18" s="20">
        <v>65</v>
      </c>
      <c r="AJ18" s="20">
        <v>93</v>
      </c>
      <c r="AK18" s="20">
        <v>100</v>
      </c>
      <c r="AL18" s="20">
        <v>73</v>
      </c>
      <c r="AM18" s="20">
        <v>91</v>
      </c>
      <c r="AN18" s="20">
        <v>83</v>
      </c>
      <c r="AO18" s="20">
        <v>83</v>
      </c>
      <c r="AP18" s="20"/>
      <c r="AQ18" s="20">
        <v>67</v>
      </c>
    </row>
    <row r="19" spans="1:43" ht="15.75" x14ac:dyDescent="0.25">
      <c r="A19" s="26" t="s">
        <v>73</v>
      </c>
      <c r="B19" s="28"/>
      <c r="C19" s="29"/>
      <c r="D19" s="29"/>
      <c r="E19" s="29"/>
      <c r="F19" s="29"/>
      <c r="G19" s="29"/>
      <c r="H19" s="29"/>
      <c r="I19" s="29">
        <v>38</v>
      </c>
      <c r="J19" s="29">
        <v>100</v>
      </c>
      <c r="K19" s="29">
        <v>100</v>
      </c>
      <c r="L19" s="29">
        <v>63</v>
      </c>
      <c r="M19" s="29">
        <v>96</v>
      </c>
      <c r="N19" s="29"/>
      <c r="O19" s="29">
        <v>95</v>
      </c>
      <c r="P19" s="29"/>
      <c r="Q19" s="29">
        <v>80</v>
      </c>
      <c r="R19" s="29">
        <v>76</v>
      </c>
      <c r="S19" s="20"/>
      <c r="T19" s="30"/>
      <c r="U19" s="29">
        <v>77</v>
      </c>
      <c r="V19" s="31">
        <v>25</v>
      </c>
      <c r="W19" s="32">
        <v>46</v>
      </c>
      <c r="X19" s="25"/>
      <c r="Y19" s="20"/>
      <c r="Z19" s="20"/>
      <c r="AA19" s="20"/>
      <c r="AB19" s="20"/>
      <c r="AC19" s="20"/>
      <c r="AD19" s="20"/>
      <c r="AE19" s="20">
        <v>92</v>
      </c>
      <c r="AF19" s="20">
        <v>71</v>
      </c>
      <c r="AG19" s="20">
        <v>67</v>
      </c>
      <c r="AH19" s="20">
        <v>92</v>
      </c>
      <c r="AI19" s="20"/>
      <c r="AJ19" s="20">
        <v>93</v>
      </c>
      <c r="AK19" s="20"/>
      <c r="AL19" s="20">
        <v>80</v>
      </c>
      <c r="AM19" s="20">
        <v>82</v>
      </c>
      <c r="AN19" s="20"/>
      <c r="AO19" s="20">
        <v>83</v>
      </c>
      <c r="AP19" s="20">
        <v>82</v>
      </c>
      <c r="AQ19" s="20">
        <v>67</v>
      </c>
    </row>
    <row r="20" spans="1:43" ht="15.75" x14ac:dyDescent="0.25">
      <c r="A20" s="26" t="s">
        <v>74</v>
      </c>
      <c r="B20" s="28"/>
      <c r="C20" s="29"/>
      <c r="D20" s="29"/>
      <c r="E20" s="29"/>
      <c r="F20" s="29"/>
      <c r="G20" s="29"/>
      <c r="H20" s="29">
        <v>88</v>
      </c>
      <c r="I20" s="29">
        <v>25</v>
      </c>
      <c r="J20" s="29">
        <v>100</v>
      </c>
      <c r="K20" s="29">
        <v>100</v>
      </c>
      <c r="L20" s="29">
        <v>63</v>
      </c>
      <c r="M20" s="29">
        <v>98</v>
      </c>
      <c r="N20" s="29"/>
      <c r="O20" s="29">
        <v>95</v>
      </c>
      <c r="P20" s="29"/>
      <c r="Q20" s="29">
        <v>80</v>
      </c>
      <c r="R20" s="29">
        <v>76</v>
      </c>
      <c r="S20" s="20"/>
      <c r="T20" s="30">
        <v>100</v>
      </c>
      <c r="U20" s="29">
        <v>21</v>
      </c>
      <c r="V20" s="31">
        <v>75</v>
      </c>
      <c r="W20" s="32"/>
      <c r="X20" s="25"/>
      <c r="Y20" s="20"/>
      <c r="Z20" s="20"/>
      <c r="AA20" s="20"/>
      <c r="AB20" s="20"/>
      <c r="AC20" s="20"/>
      <c r="AD20" s="20"/>
      <c r="AE20" s="20">
        <v>92</v>
      </c>
      <c r="AF20" s="20">
        <v>71</v>
      </c>
      <c r="AG20" s="20">
        <v>67</v>
      </c>
      <c r="AH20" s="20">
        <v>92</v>
      </c>
      <c r="AI20" s="20"/>
      <c r="AJ20" s="20">
        <v>93</v>
      </c>
      <c r="AK20" s="20"/>
      <c r="AL20" s="20">
        <v>67</v>
      </c>
      <c r="AM20" s="20">
        <v>82</v>
      </c>
      <c r="AN20" s="20"/>
      <c r="AO20" s="20">
        <v>100</v>
      </c>
      <c r="AP20" s="20">
        <v>29</v>
      </c>
      <c r="AQ20" s="20">
        <v>100</v>
      </c>
    </row>
    <row r="21" spans="1:43" ht="15.75" x14ac:dyDescent="0.25">
      <c r="A21" s="35" t="s">
        <v>75</v>
      </c>
      <c r="B21" s="28"/>
      <c r="C21" s="29"/>
      <c r="D21" s="29"/>
      <c r="E21" s="29"/>
      <c r="F21" s="29"/>
      <c r="G21" s="29"/>
      <c r="H21" s="29">
        <v>77</v>
      </c>
      <c r="I21" s="29"/>
      <c r="J21" s="29">
        <v>100</v>
      </c>
      <c r="K21" s="29">
        <v>88</v>
      </c>
      <c r="L21" s="29">
        <v>38</v>
      </c>
      <c r="M21" s="29">
        <v>86</v>
      </c>
      <c r="N21" s="29"/>
      <c r="O21" s="29">
        <v>86</v>
      </c>
      <c r="P21" s="29"/>
      <c r="Q21" s="29">
        <v>30</v>
      </c>
      <c r="R21" s="29">
        <v>76</v>
      </c>
      <c r="S21" s="20"/>
      <c r="T21" s="30"/>
      <c r="U21" s="29"/>
      <c r="V21" s="31"/>
      <c r="W21" s="32"/>
      <c r="X21" s="25"/>
      <c r="Y21" s="20"/>
      <c r="Z21" s="20"/>
      <c r="AA21" s="20"/>
      <c r="AB21" s="20"/>
      <c r="AC21" s="20"/>
      <c r="AD21" s="20"/>
      <c r="AE21" s="20">
        <v>69</v>
      </c>
      <c r="AF21" s="20">
        <v>71</v>
      </c>
      <c r="AG21" s="20">
        <v>44</v>
      </c>
      <c r="AH21" s="20">
        <v>89</v>
      </c>
      <c r="AI21" s="20"/>
      <c r="AJ21" s="20">
        <v>89</v>
      </c>
      <c r="AK21" s="20"/>
      <c r="AL21" s="20">
        <v>27</v>
      </c>
      <c r="AM21" s="20">
        <v>82</v>
      </c>
      <c r="AN21" s="20"/>
      <c r="AO21" s="20">
        <v>50</v>
      </c>
      <c r="AP21" s="20"/>
      <c r="AQ21" s="20"/>
    </row>
    <row r="22" spans="1:43" ht="15.75" x14ac:dyDescent="0.25">
      <c r="A22" s="35" t="s">
        <v>76</v>
      </c>
      <c r="B22" s="28"/>
      <c r="C22" s="29"/>
      <c r="D22" s="29"/>
      <c r="E22" s="29"/>
      <c r="F22" s="29"/>
      <c r="G22" s="29"/>
      <c r="H22" s="29">
        <v>100</v>
      </c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0"/>
      <c r="T22" s="30"/>
      <c r="U22" s="29"/>
      <c r="V22" s="31"/>
      <c r="W22" s="32"/>
      <c r="X22" s="25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</row>
    <row r="23" spans="1:43" ht="15.75" x14ac:dyDescent="0.25">
      <c r="A23" s="26" t="s">
        <v>77</v>
      </c>
      <c r="B23" s="28">
        <v>46</v>
      </c>
      <c r="C23" s="29">
        <v>33</v>
      </c>
      <c r="D23" s="29"/>
      <c r="E23" s="29">
        <v>34</v>
      </c>
      <c r="F23" s="29">
        <v>87</v>
      </c>
      <c r="G23" s="29">
        <v>48</v>
      </c>
      <c r="H23" s="29"/>
      <c r="I23" s="29">
        <v>38</v>
      </c>
      <c r="J23" s="29">
        <v>100</v>
      </c>
      <c r="K23" s="29">
        <v>100</v>
      </c>
      <c r="L23" s="29">
        <v>79</v>
      </c>
      <c r="M23" s="29">
        <v>64</v>
      </c>
      <c r="N23" s="34"/>
      <c r="O23" s="29">
        <v>95</v>
      </c>
      <c r="P23" s="29"/>
      <c r="Q23" s="34">
        <v>20</v>
      </c>
      <c r="R23" s="29">
        <v>44</v>
      </c>
      <c r="S23" s="34"/>
      <c r="T23" s="34">
        <v>67</v>
      </c>
      <c r="U23" s="29">
        <v>68</v>
      </c>
      <c r="V23" s="31">
        <v>88</v>
      </c>
      <c r="W23" s="32"/>
      <c r="X23" s="25"/>
      <c r="Y23" s="20">
        <v>41</v>
      </c>
      <c r="Z23" s="20"/>
      <c r="AA23" s="20">
        <v>40</v>
      </c>
      <c r="AB23" s="20">
        <v>22</v>
      </c>
      <c r="AC23" s="20">
        <v>50</v>
      </c>
      <c r="AD23" s="20"/>
      <c r="AE23" s="20">
        <v>92</v>
      </c>
      <c r="AF23" s="20">
        <v>86</v>
      </c>
      <c r="AG23" s="20">
        <v>78</v>
      </c>
      <c r="AH23" s="20">
        <v>64</v>
      </c>
      <c r="AI23" s="20">
        <v>6</v>
      </c>
      <c r="AJ23" s="20">
        <v>93</v>
      </c>
      <c r="AK23" s="20">
        <v>20</v>
      </c>
      <c r="AL23" s="20">
        <v>33</v>
      </c>
      <c r="AM23" s="20">
        <v>45</v>
      </c>
      <c r="AN23" s="20"/>
      <c r="AO23" s="20">
        <v>50</v>
      </c>
      <c r="AP23" s="20">
        <v>41</v>
      </c>
      <c r="AQ23" s="20">
        <v>100</v>
      </c>
    </row>
    <row r="24" spans="1:43" ht="15.75" x14ac:dyDescent="0.25">
      <c r="A24" s="26" t="s">
        <v>78</v>
      </c>
      <c r="B24" s="28"/>
      <c r="C24" s="29"/>
      <c r="D24" s="29"/>
      <c r="E24" s="29">
        <v>51</v>
      </c>
      <c r="F24" s="29">
        <v>71</v>
      </c>
      <c r="G24" s="29">
        <v>51</v>
      </c>
      <c r="H24" s="29">
        <v>73</v>
      </c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0"/>
      <c r="T24" s="30"/>
      <c r="U24" s="29"/>
      <c r="V24" s="31"/>
      <c r="W24" s="32"/>
      <c r="X24" s="4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</row>
    <row r="25" spans="1:43" ht="15.75" x14ac:dyDescent="0.25">
      <c r="A25" s="26" t="s">
        <v>79</v>
      </c>
      <c r="B25" s="28">
        <v>100</v>
      </c>
      <c r="C25" s="29">
        <v>100</v>
      </c>
      <c r="D25" s="29">
        <v>100</v>
      </c>
      <c r="E25" s="29">
        <v>100</v>
      </c>
      <c r="F25" s="29">
        <v>100</v>
      </c>
      <c r="G25" s="29">
        <v>99</v>
      </c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0"/>
      <c r="T25" s="30"/>
      <c r="U25" s="29"/>
      <c r="V25" s="31"/>
      <c r="W25" s="32"/>
      <c r="X25" s="25"/>
      <c r="Y25" s="20">
        <v>100</v>
      </c>
      <c r="Z25" s="20">
        <v>86</v>
      </c>
      <c r="AA25" s="20">
        <v>100</v>
      </c>
      <c r="AB25" s="20">
        <v>100</v>
      </c>
      <c r="AC25" s="20">
        <v>100</v>
      </c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</row>
    <row r="26" spans="1:43" ht="15.75" x14ac:dyDescent="0.25">
      <c r="A26" s="26" t="s">
        <v>80</v>
      </c>
      <c r="B26" s="28">
        <v>18</v>
      </c>
      <c r="C26" s="29"/>
      <c r="D26" s="29"/>
      <c r="E26" s="29">
        <v>7</v>
      </c>
      <c r="F26" s="29">
        <v>56</v>
      </c>
      <c r="G26" s="29">
        <v>35</v>
      </c>
      <c r="H26" s="29">
        <v>35</v>
      </c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0"/>
      <c r="T26" s="30"/>
      <c r="U26" s="29"/>
      <c r="V26" s="31"/>
      <c r="W26" s="32"/>
      <c r="X26" s="25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</row>
    <row r="27" spans="1:43" ht="15.75" x14ac:dyDescent="0.25">
      <c r="A27" s="26" t="s">
        <v>81</v>
      </c>
      <c r="B27" s="28"/>
      <c r="C27" s="29"/>
      <c r="D27" s="29"/>
      <c r="E27" s="29"/>
      <c r="F27" s="29"/>
      <c r="G27" s="29"/>
      <c r="H27" s="29"/>
      <c r="I27" s="29"/>
      <c r="J27" s="29">
        <v>100</v>
      </c>
      <c r="K27" s="29">
        <v>100</v>
      </c>
      <c r="L27" s="29">
        <v>92</v>
      </c>
      <c r="M27" s="29">
        <v>100</v>
      </c>
      <c r="N27" s="29">
        <v>100</v>
      </c>
      <c r="O27" s="29">
        <v>97</v>
      </c>
      <c r="P27" s="29">
        <v>100</v>
      </c>
      <c r="Q27" s="29">
        <v>90</v>
      </c>
      <c r="R27" s="29">
        <v>100</v>
      </c>
      <c r="S27" s="20">
        <v>100</v>
      </c>
      <c r="T27" s="30">
        <v>100</v>
      </c>
      <c r="U27" s="29"/>
      <c r="V27" s="31">
        <v>100</v>
      </c>
      <c r="W27" s="32"/>
      <c r="X27" s="25"/>
      <c r="Y27" s="20"/>
      <c r="Z27" s="20"/>
      <c r="AA27" s="20"/>
      <c r="AB27" s="20"/>
      <c r="AC27" s="20"/>
      <c r="AD27" s="20"/>
      <c r="AE27" s="20">
        <v>100</v>
      </c>
      <c r="AF27" s="20">
        <v>100</v>
      </c>
      <c r="AG27" s="20">
        <v>100</v>
      </c>
      <c r="AH27" s="20">
        <v>100</v>
      </c>
      <c r="AI27" s="20">
        <v>94</v>
      </c>
      <c r="AJ27" s="20">
        <v>99</v>
      </c>
      <c r="AK27" s="20">
        <v>100</v>
      </c>
      <c r="AL27" s="20">
        <v>100</v>
      </c>
      <c r="AM27" s="20">
        <v>100</v>
      </c>
      <c r="AN27" s="20">
        <v>100</v>
      </c>
      <c r="AO27" s="20">
        <v>100</v>
      </c>
      <c r="AP27" s="20"/>
      <c r="AQ27" s="20">
        <v>100</v>
      </c>
    </row>
    <row r="28" spans="1:43" ht="15.75" x14ac:dyDescent="0.25">
      <c r="A28" s="26" t="s">
        <v>82</v>
      </c>
      <c r="B28" s="28"/>
      <c r="C28" s="29"/>
      <c r="D28" s="29"/>
      <c r="E28" s="29">
        <v>97</v>
      </c>
      <c r="F28" s="29">
        <v>97</v>
      </c>
      <c r="G28" s="29">
        <v>81</v>
      </c>
      <c r="H28" s="29"/>
      <c r="I28" s="29">
        <v>38</v>
      </c>
      <c r="J28" s="29">
        <v>100</v>
      </c>
      <c r="K28" s="29">
        <v>100</v>
      </c>
      <c r="L28" s="29">
        <v>92</v>
      </c>
      <c r="M28" s="29">
        <v>86</v>
      </c>
      <c r="N28" s="29">
        <v>50</v>
      </c>
      <c r="O28" s="29">
        <v>97</v>
      </c>
      <c r="P28" s="29">
        <v>100</v>
      </c>
      <c r="Q28" s="29">
        <v>50</v>
      </c>
      <c r="R28" s="29">
        <v>84</v>
      </c>
      <c r="S28" s="20">
        <v>50</v>
      </c>
      <c r="T28" s="30">
        <v>33</v>
      </c>
      <c r="U28" s="29">
        <v>76</v>
      </c>
      <c r="V28" s="31">
        <v>100</v>
      </c>
      <c r="W28" s="32"/>
      <c r="X28" s="25"/>
      <c r="Y28" s="20"/>
      <c r="Z28" s="20"/>
      <c r="AA28" s="20">
        <v>84</v>
      </c>
      <c r="AB28" s="20">
        <v>78</v>
      </c>
      <c r="AC28" s="20">
        <v>100</v>
      </c>
      <c r="AD28" s="20"/>
      <c r="AE28" s="20">
        <v>100</v>
      </c>
      <c r="AF28" s="20">
        <v>86</v>
      </c>
      <c r="AG28" s="20">
        <v>89</v>
      </c>
      <c r="AH28" s="20">
        <v>91</v>
      </c>
      <c r="AI28" s="20">
        <v>59</v>
      </c>
      <c r="AJ28" s="20">
        <v>95</v>
      </c>
      <c r="AK28" s="20">
        <v>60</v>
      </c>
      <c r="AL28" s="20">
        <v>53</v>
      </c>
      <c r="AM28" s="20">
        <v>76</v>
      </c>
      <c r="AN28" s="20"/>
      <c r="AO28" s="20">
        <v>67</v>
      </c>
      <c r="AP28" s="20">
        <v>71</v>
      </c>
      <c r="AQ28" s="20">
        <v>100</v>
      </c>
    </row>
    <row r="29" spans="1:43" ht="15.75" x14ac:dyDescent="0.25">
      <c r="A29" s="26" t="s">
        <v>83</v>
      </c>
      <c r="B29" s="28">
        <v>50</v>
      </c>
      <c r="C29" s="29">
        <v>67</v>
      </c>
      <c r="D29" s="29">
        <v>71</v>
      </c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0"/>
      <c r="T29" s="30"/>
      <c r="U29" s="29"/>
      <c r="V29" s="31"/>
      <c r="W29" s="32"/>
      <c r="X29" s="25"/>
      <c r="Y29" s="20">
        <v>52</v>
      </c>
      <c r="Z29" s="20">
        <v>50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</row>
    <row r="30" spans="1:43" ht="15.75" x14ac:dyDescent="0.25">
      <c r="A30" s="35" t="s">
        <v>84</v>
      </c>
      <c r="B30" s="28"/>
      <c r="C30" s="29"/>
      <c r="D30" s="29"/>
      <c r="E30" s="29"/>
      <c r="F30" s="29"/>
      <c r="G30" s="29"/>
      <c r="H30" s="29"/>
      <c r="I30" s="29"/>
      <c r="J30" s="29">
        <v>100</v>
      </c>
      <c r="K30" s="29">
        <v>100</v>
      </c>
      <c r="L30" s="29">
        <v>96</v>
      </c>
      <c r="M30" s="29">
        <v>100</v>
      </c>
      <c r="N30" s="29">
        <v>100</v>
      </c>
      <c r="O30" s="29">
        <v>97</v>
      </c>
      <c r="P30" s="29">
        <v>100</v>
      </c>
      <c r="Q30" s="29">
        <v>90</v>
      </c>
      <c r="R30" s="29">
        <v>100</v>
      </c>
      <c r="S30" s="29">
        <v>100</v>
      </c>
      <c r="T30" s="33">
        <v>100</v>
      </c>
      <c r="U30" s="29">
        <v>83</v>
      </c>
      <c r="V30" s="31">
        <v>100</v>
      </c>
      <c r="W30" s="32"/>
      <c r="X30" s="25"/>
      <c r="Y30" s="20"/>
      <c r="Z30" s="20"/>
      <c r="AA30" s="20"/>
      <c r="AB30" s="20"/>
      <c r="AC30" s="20"/>
      <c r="AD30" s="20"/>
      <c r="AE30" s="20">
        <v>100</v>
      </c>
      <c r="AF30" s="20">
        <v>100</v>
      </c>
      <c r="AG30" s="20">
        <v>100</v>
      </c>
      <c r="AH30" s="20">
        <v>100</v>
      </c>
      <c r="AI30" s="20">
        <v>94</v>
      </c>
      <c r="AJ30" s="20">
        <v>99</v>
      </c>
      <c r="AK30" s="20">
        <v>100</v>
      </c>
      <c r="AL30" s="20">
        <v>100</v>
      </c>
      <c r="AM30" s="20">
        <v>100</v>
      </c>
      <c r="AN30" s="20">
        <v>100</v>
      </c>
      <c r="AO30" s="20">
        <v>83</v>
      </c>
      <c r="AP30" s="20">
        <v>73</v>
      </c>
      <c r="AQ30" s="20">
        <v>100</v>
      </c>
    </row>
    <row r="31" spans="1:43" ht="15.75" x14ac:dyDescent="0.25">
      <c r="A31" s="42" t="s">
        <v>85</v>
      </c>
      <c r="B31" s="28">
        <v>50</v>
      </c>
      <c r="C31" s="29">
        <v>33</v>
      </c>
      <c r="D31" s="29"/>
      <c r="E31" s="29">
        <v>37</v>
      </c>
      <c r="F31" s="29">
        <v>92</v>
      </c>
      <c r="G31" s="29">
        <v>48</v>
      </c>
      <c r="H31" s="29">
        <v>92</v>
      </c>
      <c r="I31" s="29">
        <v>38</v>
      </c>
      <c r="J31" s="29">
        <v>100</v>
      </c>
      <c r="K31" s="29">
        <v>100</v>
      </c>
      <c r="L31" s="29">
        <v>88</v>
      </c>
      <c r="M31" s="29">
        <v>64</v>
      </c>
      <c r="N31" s="29"/>
      <c r="O31" s="29">
        <v>95</v>
      </c>
      <c r="P31" s="29"/>
      <c r="Q31" s="29">
        <v>30</v>
      </c>
      <c r="R31" s="29">
        <v>44</v>
      </c>
      <c r="S31" s="29"/>
      <c r="T31" s="34">
        <v>67</v>
      </c>
      <c r="U31" s="29">
        <v>68</v>
      </c>
      <c r="V31" s="31">
        <v>100</v>
      </c>
      <c r="W31" s="32">
        <v>92</v>
      </c>
      <c r="X31" s="25"/>
      <c r="Y31" s="20">
        <v>45</v>
      </c>
      <c r="Z31" s="20"/>
      <c r="AA31" s="20">
        <v>40</v>
      </c>
      <c r="AB31" s="20">
        <v>26</v>
      </c>
      <c r="AC31" s="20">
        <v>63</v>
      </c>
      <c r="AD31" s="20"/>
      <c r="AE31" s="20">
        <v>92</v>
      </c>
      <c r="AF31" s="20">
        <v>86</v>
      </c>
      <c r="AG31" s="20">
        <v>89</v>
      </c>
      <c r="AH31" s="20">
        <v>64</v>
      </c>
      <c r="AI31" s="20">
        <v>6</v>
      </c>
      <c r="AJ31" s="20">
        <v>93</v>
      </c>
      <c r="AK31" s="20">
        <v>20</v>
      </c>
      <c r="AL31" s="20">
        <v>47</v>
      </c>
      <c r="AM31" s="20">
        <v>45</v>
      </c>
      <c r="AN31" s="20"/>
      <c r="AO31" s="20">
        <v>67</v>
      </c>
      <c r="AP31" s="20">
        <v>35</v>
      </c>
      <c r="AQ31" s="20">
        <v>100</v>
      </c>
    </row>
    <row r="32" spans="1:43" ht="15.75" x14ac:dyDescent="0.25">
      <c r="A32" s="42" t="s">
        <v>86</v>
      </c>
      <c r="B32" s="28">
        <v>100</v>
      </c>
      <c r="C32" s="29">
        <v>100</v>
      </c>
      <c r="D32" s="29">
        <v>100</v>
      </c>
      <c r="E32" s="29">
        <v>100</v>
      </c>
      <c r="F32" s="29">
        <v>100</v>
      </c>
      <c r="G32" s="29">
        <v>99</v>
      </c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0"/>
      <c r="T32" s="30"/>
      <c r="U32" s="29"/>
      <c r="V32" s="31"/>
      <c r="W32" s="32"/>
      <c r="X32" s="25"/>
      <c r="Y32" s="20">
        <v>100</v>
      </c>
      <c r="Z32" s="20">
        <v>100</v>
      </c>
      <c r="AA32" s="20">
        <v>100</v>
      </c>
      <c r="AB32" s="20">
        <v>100</v>
      </c>
      <c r="AC32" s="20">
        <v>100</v>
      </c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</row>
    <row r="33" spans="1:43" ht="15.75" x14ac:dyDescent="0.25">
      <c r="A33" s="42" t="s">
        <v>87</v>
      </c>
      <c r="B33" s="28"/>
      <c r="C33" s="29"/>
      <c r="D33" s="29"/>
      <c r="E33" s="29"/>
      <c r="F33" s="29"/>
      <c r="G33" s="29"/>
      <c r="H33" s="29">
        <v>85</v>
      </c>
      <c r="I33" s="29">
        <v>50</v>
      </c>
      <c r="J33" s="29">
        <v>100</v>
      </c>
      <c r="K33" s="29">
        <v>100</v>
      </c>
      <c r="L33" s="29">
        <v>96</v>
      </c>
      <c r="M33" s="29">
        <v>100</v>
      </c>
      <c r="N33" s="29">
        <v>100</v>
      </c>
      <c r="O33" s="29">
        <v>97</v>
      </c>
      <c r="P33" s="29">
        <v>100</v>
      </c>
      <c r="Q33" s="29">
        <v>90</v>
      </c>
      <c r="R33" s="29">
        <v>100</v>
      </c>
      <c r="S33" s="29">
        <v>100</v>
      </c>
      <c r="T33" s="33">
        <v>100</v>
      </c>
      <c r="U33" s="29">
        <v>87</v>
      </c>
      <c r="V33" s="31">
        <v>100</v>
      </c>
      <c r="W33" s="32"/>
      <c r="X33" s="25"/>
      <c r="Y33" s="20"/>
      <c r="Z33" s="20"/>
      <c r="AA33" s="20"/>
      <c r="AB33" s="20"/>
      <c r="AC33" s="20"/>
      <c r="AD33" s="20">
        <v>71</v>
      </c>
      <c r="AE33" s="20">
        <v>100</v>
      </c>
      <c r="AF33" s="20">
        <v>100</v>
      </c>
      <c r="AG33" s="20">
        <v>100</v>
      </c>
      <c r="AH33" s="20">
        <v>100</v>
      </c>
      <c r="AI33" s="20">
        <v>100</v>
      </c>
      <c r="AJ33" s="20">
        <v>99</v>
      </c>
      <c r="AK33" s="20">
        <v>100</v>
      </c>
      <c r="AL33" s="20">
        <v>100</v>
      </c>
      <c r="AM33" s="20">
        <v>100</v>
      </c>
      <c r="AN33" s="20">
        <v>100</v>
      </c>
      <c r="AO33" s="20">
        <v>100</v>
      </c>
      <c r="AP33" s="20">
        <v>76</v>
      </c>
      <c r="AQ33" s="20">
        <v>100</v>
      </c>
    </row>
    <row r="34" spans="1:43" ht="15.75" x14ac:dyDescent="0.25">
      <c r="A34" s="42" t="s">
        <v>88</v>
      </c>
      <c r="B34" s="28"/>
      <c r="C34" s="29"/>
      <c r="D34" s="29"/>
      <c r="E34" s="29">
        <v>56</v>
      </c>
      <c r="F34" s="29">
        <v>97</v>
      </c>
      <c r="G34" s="29">
        <v>56</v>
      </c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0"/>
      <c r="T34" s="21"/>
      <c r="U34" s="29"/>
      <c r="V34" s="31"/>
      <c r="W34" s="32"/>
      <c r="X34" s="25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</row>
    <row r="35" spans="1:43" ht="15.75" x14ac:dyDescent="0.25">
      <c r="A35" s="26" t="s">
        <v>89</v>
      </c>
      <c r="B35" s="28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0"/>
      <c r="T35" s="30"/>
      <c r="U35" s="29"/>
      <c r="V35" s="31"/>
      <c r="W35" s="32"/>
      <c r="X35" s="25"/>
      <c r="Y35" s="20">
        <v>98</v>
      </c>
      <c r="Z35" s="20">
        <v>64</v>
      </c>
      <c r="AA35" s="20">
        <v>96</v>
      </c>
      <c r="AB35" s="20">
        <v>100</v>
      </c>
      <c r="AC35" s="20">
        <v>100</v>
      </c>
      <c r="AD35" s="20"/>
      <c r="AE35" s="20">
        <v>92</v>
      </c>
      <c r="AF35" s="20">
        <v>14</v>
      </c>
      <c r="AG35" s="20">
        <v>22</v>
      </c>
      <c r="AH35" s="20">
        <v>96</v>
      </c>
      <c r="AI35" s="20">
        <v>82</v>
      </c>
      <c r="AJ35" s="20">
        <v>36</v>
      </c>
      <c r="AK35" s="20"/>
      <c r="AL35" s="20"/>
      <c r="AM35" s="20">
        <v>3</v>
      </c>
      <c r="AN35" s="20"/>
      <c r="AO35" s="20"/>
      <c r="AP35" s="20"/>
      <c r="AQ35" s="20"/>
    </row>
    <row r="36" spans="1:43" ht="15.75" x14ac:dyDescent="0.25">
      <c r="A36" s="26" t="s">
        <v>90</v>
      </c>
      <c r="B36" s="28"/>
      <c r="C36" s="29"/>
      <c r="D36" s="29"/>
      <c r="E36" s="29"/>
      <c r="F36" s="29">
        <v>100</v>
      </c>
      <c r="G36" s="29">
        <v>34</v>
      </c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0"/>
      <c r="T36" s="30"/>
      <c r="U36" s="29"/>
      <c r="V36" s="31"/>
      <c r="W36" s="32"/>
      <c r="X36" s="25"/>
      <c r="Y36" s="20"/>
      <c r="Z36" s="20"/>
      <c r="AA36" s="20">
        <v>20</v>
      </c>
      <c r="AB36" s="20"/>
      <c r="AC36" s="20">
        <v>100</v>
      </c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</row>
    <row r="37" spans="1:43" ht="15.75" x14ac:dyDescent="0.25">
      <c r="A37" s="26" t="s">
        <v>91</v>
      </c>
      <c r="B37" s="28">
        <v>100</v>
      </c>
      <c r="C37" s="29">
        <v>33</v>
      </c>
      <c r="D37" s="29">
        <v>43</v>
      </c>
      <c r="E37" s="29"/>
      <c r="F37" s="29">
        <v>2</v>
      </c>
      <c r="G37" s="29">
        <v>4</v>
      </c>
      <c r="H37" s="29">
        <v>58</v>
      </c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0"/>
      <c r="T37" s="30"/>
      <c r="U37" s="29"/>
      <c r="V37" s="31"/>
      <c r="W37" s="32"/>
      <c r="X37" s="25"/>
      <c r="Y37" s="20">
        <v>100</v>
      </c>
      <c r="Z37" s="20">
        <v>29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</row>
    <row r="38" spans="1:43" ht="15.75" x14ac:dyDescent="0.25">
      <c r="A38" s="26" t="s">
        <v>92</v>
      </c>
      <c r="B38" s="28"/>
      <c r="C38" s="29"/>
      <c r="D38" s="29"/>
      <c r="E38" s="29"/>
      <c r="F38" s="29"/>
      <c r="G38" s="29"/>
      <c r="H38" s="29"/>
      <c r="I38" s="29"/>
      <c r="J38" s="29">
        <v>100</v>
      </c>
      <c r="K38" s="29">
        <v>100</v>
      </c>
      <c r="L38" s="29">
        <v>67</v>
      </c>
      <c r="M38" s="29">
        <v>100</v>
      </c>
      <c r="N38" s="29">
        <v>100</v>
      </c>
      <c r="O38" s="29">
        <v>95</v>
      </c>
      <c r="P38" s="29"/>
      <c r="Q38" s="29">
        <v>90</v>
      </c>
      <c r="R38" s="29">
        <v>100</v>
      </c>
      <c r="S38" s="29">
        <v>100</v>
      </c>
      <c r="T38" s="43">
        <v>67</v>
      </c>
      <c r="U38" s="43">
        <v>90</v>
      </c>
      <c r="V38" s="44">
        <v>25</v>
      </c>
      <c r="W38" s="32"/>
      <c r="X38" s="25"/>
      <c r="Y38" s="20"/>
      <c r="Z38" s="20"/>
      <c r="AA38" s="20"/>
      <c r="AB38" s="20"/>
      <c r="AC38" s="20"/>
      <c r="AD38" s="20"/>
      <c r="AE38" s="20">
        <v>92</v>
      </c>
      <c r="AF38" s="20">
        <v>71</v>
      </c>
      <c r="AG38" s="20">
        <v>89</v>
      </c>
      <c r="AH38" s="20">
        <v>97</v>
      </c>
      <c r="AI38" s="20">
        <v>88</v>
      </c>
      <c r="AJ38" s="20">
        <v>96</v>
      </c>
      <c r="AK38" s="20">
        <v>80</v>
      </c>
      <c r="AL38" s="20">
        <v>93</v>
      </c>
      <c r="AM38" s="20">
        <v>100</v>
      </c>
      <c r="AN38" s="20">
        <v>100</v>
      </c>
      <c r="AO38" s="20">
        <v>100</v>
      </c>
      <c r="AP38" s="20">
        <v>94</v>
      </c>
      <c r="AQ38" s="20">
        <v>100</v>
      </c>
    </row>
    <row r="39" spans="1:43" ht="15.6" x14ac:dyDescent="0.3">
      <c r="A39" s="26" t="s">
        <v>93</v>
      </c>
      <c r="B39" s="28">
        <v>61</v>
      </c>
      <c r="C39" s="29"/>
      <c r="D39" s="29">
        <v>43</v>
      </c>
      <c r="E39" s="29">
        <v>98</v>
      </c>
      <c r="F39" s="29">
        <v>99</v>
      </c>
      <c r="G39" s="29">
        <v>99</v>
      </c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0"/>
      <c r="T39" s="30"/>
      <c r="U39" s="29"/>
      <c r="V39" s="31"/>
      <c r="W39" s="32"/>
      <c r="X39" s="25"/>
      <c r="Y39" s="20">
        <v>77</v>
      </c>
      <c r="Z39" s="20">
        <v>29</v>
      </c>
      <c r="AA39" s="20">
        <v>100</v>
      </c>
      <c r="AB39" s="20">
        <v>100</v>
      </c>
      <c r="AC39" s="20">
        <v>100</v>
      </c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</row>
    <row r="40" spans="1:43" ht="15.6" x14ac:dyDescent="0.3">
      <c r="A40" s="26" t="s">
        <v>94</v>
      </c>
      <c r="B40" s="28">
        <v>50</v>
      </c>
      <c r="C40" s="29">
        <v>33</v>
      </c>
      <c r="D40" s="29">
        <v>71</v>
      </c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0"/>
      <c r="T40" s="30"/>
      <c r="U40" s="29"/>
      <c r="V40" s="31"/>
      <c r="W40" s="32"/>
      <c r="X40" s="25"/>
      <c r="Y40" s="20">
        <v>61</v>
      </c>
      <c r="Z40" s="20">
        <v>57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</row>
    <row r="41" spans="1:43" ht="15.6" x14ac:dyDescent="0.3">
      <c r="A41" s="26" t="s">
        <v>95</v>
      </c>
      <c r="B41" s="28"/>
      <c r="C41" s="29"/>
      <c r="D41" s="29">
        <v>57</v>
      </c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0"/>
      <c r="T41" s="30"/>
      <c r="U41" s="29"/>
      <c r="V41" s="31"/>
      <c r="W41" s="32"/>
      <c r="X41" s="25"/>
      <c r="Y41" s="20"/>
      <c r="Z41" s="20">
        <v>79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</row>
    <row r="42" spans="1:43" ht="15.6" x14ac:dyDescent="0.3">
      <c r="A42" s="26" t="s">
        <v>96</v>
      </c>
      <c r="B42" s="28">
        <v>29</v>
      </c>
      <c r="C42" s="29">
        <v>33</v>
      </c>
      <c r="D42" s="29">
        <v>14</v>
      </c>
      <c r="E42" s="29">
        <v>94</v>
      </c>
      <c r="F42" s="29">
        <v>97</v>
      </c>
      <c r="G42" s="29">
        <v>80</v>
      </c>
      <c r="H42" s="29">
        <v>65</v>
      </c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0"/>
      <c r="T42" s="30"/>
      <c r="U42" s="29"/>
      <c r="V42" s="31"/>
      <c r="W42" s="32"/>
      <c r="X42" s="25"/>
      <c r="Y42" s="20">
        <v>16</v>
      </c>
      <c r="Z42" s="20">
        <v>29</v>
      </c>
      <c r="AA42" s="20">
        <v>88</v>
      </c>
      <c r="AB42" s="20">
        <v>91</v>
      </c>
      <c r="AC42" s="20">
        <v>100</v>
      </c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</row>
    <row r="43" spans="1:43" ht="15.6" x14ac:dyDescent="0.3">
      <c r="A43" s="26" t="s">
        <v>97</v>
      </c>
      <c r="B43" s="28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>
        <v>100</v>
      </c>
      <c r="O43" s="29"/>
      <c r="P43" s="29"/>
      <c r="Q43" s="29"/>
      <c r="R43" s="29"/>
      <c r="S43" s="20"/>
      <c r="T43" s="30"/>
      <c r="U43" s="29"/>
      <c r="V43" s="31"/>
      <c r="W43" s="32"/>
      <c r="X43" s="25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>
        <v>94</v>
      </c>
      <c r="AJ43" s="20"/>
      <c r="AK43" s="20">
        <v>100</v>
      </c>
      <c r="AL43" s="20"/>
      <c r="AM43" s="20"/>
      <c r="AN43" s="20"/>
      <c r="AO43" s="20"/>
      <c r="AP43" s="20"/>
      <c r="AQ43" s="20"/>
    </row>
    <row r="44" spans="1:43" ht="15.6" x14ac:dyDescent="0.3">
      <c r="A44" s="26" t="s">
        <v>98</v>
      </c>
      <c r="B44" s="28"/>
      <c r="C44" s="29"/>
      <c r="D44" s="29"/>
      <c r="E44" s="29">
        <v>95</v>
      </c>
      <c r="F44" s="29">
        <v>99</v>
      </c>
      <c r="G44" s="29">
        <v>56</v>
      </c>
      <c r="H44" s="29">
        <v>65</v>
      </c>
      <c r="I44" s="29">
        <v>44</v>
      </c>
      <c r="J44" s="29">
        <v>89</v>
      </c>
      <c r="K44" s="29">
        <v>100</v>
      </c>
      <c r="L44" s="29">
        <v>92</v>
      </c>
      <c r="M44" s="29">
        <v>67</v>
      </c>
      <c r="N44" s="29">
        <v>100</v>
      </c>
      <c r="O44" s="29">
        <v>95</v>
      </c>
      <c r="P44" s="29"/>
      <c r="Q44" s="29">
        <v>30</v>
      </c>
      <c r="R44" s="29">
        <v>48</v>
      </c>
      <c r="S44" s="29"/>
      <c r="T44" s="34">
        <v>100</v>
      </c>
      <c r="U44" s="29"/>
      <c r="V44" s="31">
        <v>100</v>
      </c>
      <c r="W44" s="32">
        <v>100</v>
      </c>
      <c r="X44" s="25"/>
      <c r="Y44" s="20"/>
      <c r="Z44" s="20"/>
      <c r="AA44" s="20">
        <v>52</v>
      </c>
      <c r="AB44" s="20">
        <v>91</v>
      </c>
      <c r="AC44" s="20">
        <v>100</v>
      </c>
      <c r="AD44" s="20"/>
      <c r="AE44" s="20">
        <v>100</v>
      </c>
      <c r="AF44" s="20">
        <v>86</v>
      </c>
      <c r="AG44" s="20">
        <v>78</v>
      </c>
      <c r="AH44" s="20">
        <v>70</v>
      </c>
      <c r="AI44" s="20">
        <v>29</v>
      </c>
      <c r="AJ44" s="20">
        <v>94</v>
      </c>
      <c r="AK44" s="20">
        <v>40</v>
      </c>
      <c r="AL44" s="20">
        <v>40</v>
      </c>
      <c r="AM44" s="20">
        <v>58</v>
      </c>
      <c r="AN44" s="20"/>
      <c r="AO44" s="20">
        <v>100</v>
      </c>
      <c r="AP44" s="20"/>
      <c r="AQ44" s="20">
        <v>100</v>
      </c>
    </row>
    <row r="45" spans="1:43" ht="15.6" x14ac:dyDescent="0.3">
      <c r="A45" s="26" t="s">
        <v>99</v>
      </c>
      <c r="B45" s="28"/>
      <c r="C45" s="29"/>
      <c r="D45" s="29"/>
      <c r="E45" s="29"/>
      <c r="F45" s="29"/>
      <c r="G45" s="29"/>
      <c r="H45" s="29"/>
      <c r="I45" s="29">
        <v>44</v>
      </c>
      <c r="J45" s="29">
        <v>100</v>
      </c>
      <c r="K45" s="29">
        <v>100</v>
      </c>
      <c r="L45" s="29">
        <v>92</v>
      </c>
      <c r="M45" s="29">
        <v>85</v>
      </c>
      <c r="N45" s="29"/>
      <c r="O45" s="29">
        <v>95</v>
      </c>
      <c r="P45" s="29"/>
      <c r="Q45" s="29">
        <v>70</v>
      </c>
      <c r="R45" s="29">
        <v>84</v>
      </c>
      <c r="S45" s="29">
        <v>50</v>
      </c>
      <c r="T45" s="29">
        <v>67</v>
      </c>
      <c r="U45" s="29">
        <v>94</v>
      </c>
      <c r="V45" s="31">
        <v>88</v>
      </c>
      <c r="W45" s="32"/>
      <c r="X45" s="25"/>
      <c r="Y45" s="20"/>
      <c r="Z45" s="20"/>
      <c r="AA45" s="20"/>
      <c r="AB45" s="20"/>
      <c r="AC45" s="20"/>
      <c r="AD45" s="20">
        <v>29</v>
      </c>
      <c r="AE45" s="20">
        <v>100</v>
      </c>
      <c r="AF45" s="20">
        <v>86</v>
      </c>
      <c r="AG45" s="20">
        <v>89</v>
      </c>
      <c r="AH45" s="20">
        <v>90</v>
      </c>
      <c r="AI45" s="20">
        <v>53</v>
      </c>
      <c r="AJ45" s="20">
        <v>94</v>
      </c>
      <c r="AK45" s="20">
        <v>60</v>
      </c>
      <c r="AL45" s="20">
        <v>67</v>
      </c>
      <c r="AM45" s="20">
        <v>79</v>
      </c>
      <c r="AN45" s="20">
        <v>17</v>
      </c>
      <c r="AO45" s="20">
        <v>67</v>
      </c>
      <c r="AP45" s="20">
        <v>86</v>
      </c>
      <c r="AQ45" s="20">
        <v>100</v>
      </c>
    </row>
    <row r="46" spans="1:43" ht="16.2" thickBot="1" x14ac:dyDescent="0.35">
      <c r="A46" s="46" t="s">
        <v>100</v>
      </c>
      <c r="B46" s="48">
        <v>96</v>
      </c>
      <c r="C46" s="49">
        <v>100</v>
      </c>
      <c r="D46" s="49"/>
      <c r="E46" s="49">
        <v>99</v>
      </c>
      <c r="F46" s="49">
        <v>100</v>
      </c>
      <c r="G46" s="49">
        <v>100</v>
      </c>
      <c r="H46" s="49">
        <v>100</v>
      </c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50"/>
      <c r="W46" s="51"/>
      <c r="X46" s="25"/>
      <c r="Y46" s="20">
        <v>100</v>
      </c>
      <c r="Z46" s="20"/>
      <c r="AA46" s="20">
        <v>100</v>
      </c>
      <c r="AB46" s="20">
        <v>96</v>
      </c>
      <c r="AC46" s="20">
        <v>100</v>
      </c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</row>
    <row r="49" spans="1:43" ht="52.2" x14ac:dyDescent="0.3">
      <c r="A49" s="87" t="s">
        <v>5</v>
      </c>
      <c r="B49" s="165" t="s">
        <v>6</v>
      </c>
      <c r="C49" s="159" t="s">
        <v>7</v>
      </c>
      <c r="D49" s="159" t="s">
        <v>8</v>
      </c>
      <c r="E49" s="159" t="s">
        <v>9</v>
      </c>
      <c r="F49" s="159" t="s">
        <v>10</v>
      </c>
      <c r="G49" s="159" t="s">
        <v>11</v>
      </c>
      <c r="H49" s="159" t="s">
        <v>12</v>
      </c>
      <c r="I49" s="168" t="s">
        <v>13</v>
      </c>
      <c r="J49" s="168" t="s">
        <v>14</v>
      </c>
      <c r="K49" s="168" t="s">
        <v>15</v>
      </c>
      <c r="L49" s="168" t="s">
        <v>16</v>
      </c>
      <c r="M49" s="168" t="s">
        <v>17</v>
      </c>
      <c r="N49" s="168" t="s">
        <v>18</v>
      </c>
      <c r="O49" s="168" t="s">
        <v>20</v>
      </c>
      <c r="P49" s="168" t="s">
        <v>21</v>
      </c>
      <c r="Q49" s="168" t="s">
        <v>23</v>
      </c>
      <c r="R49" s="168" t="s">
        <v>24</v>
      </c>
      <c r="S49" s="168" t="s">
        <v>25</v>
      </c>
      <c r="T49" s="168" t="s">
        <v>26</v>
      </c>
      <c r="U49" s="168" t="s">
        <v>27</v>
      </c>
      <c r="V49" s="168" t="s">
        <v>28</v>
      </c>
      <c r="W49" s="204" t="s">
        <v>29</v>
      </c>
      <c r="X49" s="5"/>
      <c r="Y49" s="241" t="s">
        <v>6</v>
      </c>
      <c r="Z49" s="243" t="s">
        <v>8</v>
      </c>
      <c r="AA49" s="239" t="s">
        <v>30</v>
      </c>
      <c r="AB49" s="239" t="s">
        <v>9</v>
      </c>
      <c r="AC49" s="254" t="s">
        <v>10</v>
      </c>
      <c r="AD49" s="168" t="s">
        <v>13</v>
      </c>
      <c r="AE49" s="168" t="s">
        <v>14</v>
      </c>
      <c r="AF49" s="168" t="s">
        <v>15</v>
      </c>
      <c r="AG49" s="168" t="s">
        <v>16</v>
      </c>
      <c r="AH49" s="168" t="s">
        <v>17</v>
      </c>
      <c r="AI49" s="168" t="s">
        <v>31</v>
      </c>
      <c r="AJ49" s="168" t="s">
        <v>20</v>
      </c>
      <c r="AK49" s="168" t="s">
        <v>32</v>
      </c>
      <c r="AL49" s="168" t="s">
        <v>23</v>
      </c>
      <c r="AM49" s="168" t="s">
        <v>24</v>
      </c>
      <c r="AN49" s="168" t="s">
        <v>25</v>
      </c>
      <c r="AO49" s="168" t="s">
        <v>26</v>
      </c>
      <c r="AP49" s="168" t="s">
        <v>27</v>
      </c>
      <c r="AQ49" s="204" t="s">
        <v>28</v>
      </c>
    </row>
    <row r="50" spans="1:43" ht="48" customHeight="1" x14ac:dyDescent="0.3">
      <c r="A50" s="88" t="s">
        <v>34</v>
      </c>
      <c r="B50" s="233"/>
      <c r="C50" s="160"/>
      <c r="D50" s="160"/>
      <c r="E50" s="160"/>
      <c r="F50" s="160"/>
      <c r="G50" s="160"/>
      <c r="H50" s="160"/>
      <c r="I50" s="169"/>
      <c r="J50" s="169"/>
      <c r="K50" s="169"/>
      <c r="L50" s="169"/>
      <c r="M50" s="169"/>
      <c r="N50" s="169"/>
      <c r="O50" s="169"/>
      <c r="P50" s="169"/>
      <c r="Q50" s="169"/>
      <c r="R50" s="169"/>
      <c r="S50" s="169"/>
      <c r="T50" s="169"/>
      <c r="U50" s="169"/>
      <c r="V50" s="169"/>
      <c r="W50" s="205"/>
      <c r="X50" s="5"/>
      <c r="Y50" s="257"/>
      <c r="Z50" s="250"/>
      <c r="AA50" s="252"/>
      <c r="AB50" s="252"/>
      <c r="AC50" s="255"/>
      <c r="AD50" s="169"/>
      <c r="AE50" s="169"/>
      <c r="AF50" s="169"/>
      <c r="AG50" s="169"/>
      <c r="AH50" s="169"/>
      <c r="AI50" s="169"/>
      <c r="AJ50" s="169"/>
      <c r="AK50" s="169"/>
      <c r="AL50" s="169"/>
      <c r="AM50" s="169"/>
      <c r="AN50" s="169"/>
      <c r="AO50" s="169"/>
      <c r="AP50" s="169"/>
      <c r="AQ50" s="205"/>
    </row>
    <row r="51" spans="1:43" ht="41.25" customHeight="1" x14ac:dyDescent="0.3">
      <c r="A51" s="89" t="s">
        <v>35</v>
      </c>
      <c r="B51" s="233"/>
      <c r="C51" s="160"/>
      <c r="D51" s="160"/>
      <c r="E51" s="160"/>
      <c r="F51" s="160"/>
      <c r="G51" s="160"/>
      <c r="H51" s="160"/>
      <c r="I51" s="169"/>
      <c r="J51" s="169"/>
      <c r="K51" s="169"/>
      <c r="L51" s="169"/>
      <c r="M51" s="169"/>
      <c r="N51" s="169"/>
      <c r="O51" s="169"/>
      <c r="P51" s="169"/>
      <c r="Q51" s="169"/>
      <c r="R51" s="169"/>
      <c r="S51" s="169"/>
      <c r="T51" s="169"/>
      <c r="U51" s="169"/>
      <c r="V51" s="169"/>
      <c r="W51" s="205"/>
      <c r="X51" s="5"/>
      <c r="Y51" s="257"/>
      <c r="Z51" s="250"/>
      <c r="AA51" s="252"/>
      <c r="AB51" s="252"/>
      <c r="AC51" s="255"/>
      <c r="AD51" s="169"/>
      <c r="AE51" s="169"/>
      <c r="AF51" s="169"/>
      <c r="AG51" s="169"/>
      <c r="AH51" s="169"/>
      <c r="AI51" s="169"/>
      <c r="AJ51" s="169"/>
      <c r="AK51" s="169"/>
      <c r="AL51" s="169"/>
      <c r="AM51" s="169"/>
      <c r="AN51" s="169"/>
      <c r="AO51" s="169"/>
      <c r="AP51" s="169"/>
      <c r="AQ51" s="205"/>
    </row>
    <row r="52" spans="1:43" ht="50.25" customHeight="1" thickBot="1" x14ac:dyDescent="0.35">
      <c r="A52" s="90" t="s">
        <v>36</v>
      </c>
      <c r="B52" s="233"/>
      <c r="C52" s="160"/>
      <c r="D52" s="160"/>
      <c r="E52" s="160"/>
      <c r="F52" s="160"/>
      <c r="G52" s="160"/>
      <c r="H52" s="160"/>
      <c r="I52" s="169"/>
      <c r="J52" s="169"/>
      <c r="K52" s="169"/>
      <c r="L52" s="169"/>
      <c r="M52" s="169"/>
      <c r="N52" s="169"/>
      <c r="O52" s="169"/>
      <c r="P52" s="169"/>
      <c r="Q52" s="169"/>
      <c r="R52" s="169"/>
      <c r="S52" s="169"/>
      <c r="T52" s="169"/>
      <c r="U52" s="169"/>
      <c r="V52" s="169"/>
      <c r="W52" s="205"/>
      <c r="X52" s="5"/>
      <c r="Y52" s="257"/>
      <c r="Z52" s="250"/>
      <c r="AA52" s="252"/>
      <c r="AB52" s="252"/>
      <c r="AC52" s="255"/>
      <c r="AD52" s="169"/>
      <c r="AE52" s="169"/>
      <c r="AF52" s="169"/>
      <c r="AG52" s="169"/>
      <c r="AH52" s="169"/>
      <c r="AI52" s="169"/>
      <c r="AJ52" s="169"/>
      <c r="AK52" s="169"/>
      <c r="AL52" s="169"/>
      <c r="AM52" s="169"/>
      <c r="AN52" s="169"/>
      <c r="AO52" s="169"/>
      <c r="AP52" s="169"/>
      <c r="AQ52" s="205"/>
    </row>
    <row r="53" spans="1:43" ht="18" thickBot="1" x14ac:dyDescent="0.35">
      <c r="A53" s="6"/>
      <c r="B53" s="234"/>
      <c r="C53" s="161"/>
      <c r="D53" s="161"/>
      <c r="E53" s="161"/>
      <c r="F53" s="161"/>
      <c r="G53" s="161"/>
      <c r="H53" s="161"/>
      <c r="I53" s="170"/>
      <c r="J53" s="170"/>
      <c r="K53" s="170"/>
      <c r="L53" s="170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206"/>
      <c r="X53" s="5"/>
      <c r="Y53" s="258"/>
      <c r="Z53" s="251"/>
      <c r="AA53" s="253"/>
      <c r="AB53" s="253"/>
      <c r="AC53" s="256"/>
      <c r="AD53" s="170"/>
      <c r="AE53" s="170"/>
      <c r="AF53" s="170"/>
      <c r="AG53" s="170"/>
      <c r="AH53" s="170"/>
      <c r="AI53" s="170"/>
      <c r="AJ53" s="170"/>
      <c r="AK53" s="170"/>
      <c r="AL53" s="170"/>
      <c r="AM53" s="170"/>
      <c r="AN53" s="170"/>
      <c r="AO53" s="170"/>
      <c r="AP53" s="170"/>
      <c r="AQ53" s="206"/>
    </row>
    <row r="54" spans="1:43" ht="18.600000000000001" thickBot="1" x14ac:dyDescent="0.35">
      <c r="A54" s="7" t="s">
        <v>38</v>
      </c>
      <c r="B54" s="63">
        <v>32</v>
      </c>
      <c r="C54" s="64" t="s">
        <v>151</v>
      </c>
      <c r="D54" s="64" t="s">
        <v>152</v>
      </c>
      <c r="E54" s="64">
        <v>207</v>
      </c>
      <c r="F54" s="64">
        <v>88</v>
      </c>
      <c r="G54" s="64">
        <v>94</v>
      </c>
      <c r="H54" s="64">
        <v>31</v>
      </c>
      <c r="I54" s="16" t="s">
        <v>153</v>
      </c>
      <c r="J54" s="16" t="s">
        <v>154</v>
      </c>
      <c r="K54" s="16" t="s">
        <v>143</v>
      </c>
      <c r="L54" s="16" t="s">
        <v>155</v>
      </c>
      <c r="M54" s="16">
        <v>100</v>
      </c>
      <c r="N54" s="16" t="s">
        <v>127</v>
      </c>
      <c r="O54" s="16">
        <v>53</v>
      </c>
      <c r="P54" s="16" t="s">
        <v>58</v>
      </c>
      <c r="Q54" s="16" t="s">
        <v>156</v>
      </c>
      <c r="R54" s="16" t="s">
        <v>120</v>
      </c>
      <c r="S54" s="16" t="s">
        <v>143</v>
      </c>
      <c r="T54" s="16" t="s">
        <v>127</v>
      </c>
      <c r="U54" s="16">
        <v>82</v>
      </c>
      <c r="V54" s="65" t="s">
        <v>121</v>
      </c>
      <c r="W54" s="17" t="s">
        <v>123</v>
      </c>
      <c r="X54" s="15"/>
      <c r="Y54" s="63" t="s">
        <v>119</v>
      </c>
      <c r="Z54" s="66" t="s">
        <v>157</v>
      </c>
      <c r="AA54" s="66" t="s">
        <v>120</v>
      </c>
      <c r="AB54" s="66" t="s">
        <v>153</v>
      </c>
      <c r="AC54" s="66" t="s">
        <v>58</v>
      </c>
      <c r="AD54" s="67" t="s">
        <v>114</v>
      </c>
      <c r="AE54" s="67" t="s">
        <v>119</v>
      </c>
      <c r="AF54" s="67" t="s">
        <v>139</v>
      </c>
      <c r="AG54" s="67" t="s">
        <v>119</v>
      </c>
      <c r="AH54" s="16">
        <v>258</v>
      </c>
      <c r="AI54" s="98" t="s">
        <v>158</v>
      </c>
      <c r="AJ54" s="16">
        <v>70</v>
      </c>
      <c r="AK54" s="16" t="s">
        <v>159</v>
      </c>
      <c r="AL54" s="16" t="s">
        <v>122</v>
      </c>
      <c r="AM54" s="16" t="s">
        <v>160</v>
      </c>
      <c r="AN54" s="16" t="s">
        <v>154</v>
      </c>
      <c r="AO54" s="16" t="s">
        <v>127</v>
      </c>
      <c r="AP54" s="16">
        <v>36</v>
      </c>
      <c r="AQ54" s="69" t="s">
        <v>109</v>
      </c>
    </row>
    <row r="55" spans="1:43" ht="15.6" x14ac:dyDescent="0.3">
      <c r="A55" s="18" t="s">
        <v>60</v>
      </c>
      <c r="B55" s="20"/>
      <c r="C55" s="20"/>
      <c r="D55" s="20"/>
      <c r="E55" s="20"/>
      <c r="F55" s="20"/>
      <c r="G55" s="20"/>
      <c r="H55" s="20"/>
      <c r="I55" s="20">
        <v>55</v>
      </c>
      <c r="J55" s="20">
        <v>100</v>
      </c>
      <c r="K55" s="20">
        <v>100</v>
      </c>
      <c r="L55" s="20">
        <v>95</v>
      </c>
      <c r="M55" s="20">
        <v>100</v>
      </c>
      <c r="N55" s="20">
        <v>100</v>
      </c>
      <c r="O55" s="20">
        <v>96</v>
      </c>
      <c r="P55" s="20">
        <v>33</v>
      </c>
      <c r="Q55" s="20">
        <v>100</v>
      </c>
      <c r="R55" s="20">
        <v>100</v>
      </c>
      <c r="S55" s="22">
        <v>100</v>
      </c>
      <c r="T55" s="23">
        <v>100</v>
      </c>
      <c r="U55" s="20">
        <v>90</v>
      </c>
      <c r="V55" s="22">
        <v>93</v>
      </c>
      <c r="W55" s="24"/>
      <c r="X55" s="25"/>
      <c r="Y55" s="20"/>
      <c r="Z55" s="20"/>
      <c r="AA55" s="20"/>
      <c r="AB55" s="20"/>
      <c r="AC55" s="20"/>
      <c r="AD55" s="20">
        <v>67</v>
      </c>
      <c r="AE55" s="20">
        <v>100</v>
      </c>
      <c r="AF55" s="20">
        <v>100</v>
      </c>
      <c r="AG55" s="20">
        <v>100</v>
      </c>
      <c r="AH55" s="20">
        <v>99</v>
      </c>
      <c r="AI55" s="20">
        <v>100</v>
      </c>
      <c r="AJ55" s="20">
        <v>97</v>
      </c>
      <c r="AK55" s="20">
        <v>100</v>
      </c>
      <c r="AL55" s="20">
        <v>100</v>
      </c>
      <c r="AM55" s="20">
        <v>100</v>
      </c>
      <c r="AN55" s="20">
        <v>100</v>
      </c>
      <c r="AO55" s="20">
        <v>100</v>
      </c>
      <c r="AP55" s="20">
        <v>89</v>
      </c>
      <c r="AQ55" s="20">
        <v>100</v>
      </c>
    </row>
    <row r="56" spans="1:43" ht="15.6" x14ac:dyDescent="0.3">
      <c r="A56" s="26" t="s">
        <v>62</v>
      </c>
      <c r="B56" s="28">
        <v>100</v>
      </c>
      <c r="C56" s="29">
        <v>50</v>
      </c>
      <c r="D56" s="29">
        <v>25</v>
      </c>
      <c r="E56" s="29"/>
      <c r="F56" s="29"/>
      <c r="G56" s="29"/>
      <c r="H56" s="29"/>
      <c r="I56" s="29"/>
      <c r="J56" s="29">
        <v>45</v>
      </c>
      <c r="K56" s="29"/>
      <c r="L56" s="29">
        <v>5</v>
      </c>
      <c r="M56" s="29">
        <v>50</v>
      </c>
      <c r="N56" s="29"/>
      <c r="O56" s="29">
        <v>4</v>
      </c>
      <c r="P56" s="29"/>
      <c r="Q56" s="29"/>
      <c r="R56" s="29">
        <v>75</v>
      </c>
      <c r="S56" s="20"/>
      <c r="T56" s="30"/>
      <c r="U56" s="29"/>
      <c r="V56" s="31">
        <v>7</v>
      </c>
      <c r="W56" s="32"/>
      <c r="X56" s="25"/>
      <c r="Y56" s="20">
        <v>94</v>
      </c>
      <c r="Z56" s="20">
        <v>33</v>
      </c>
      <c r="AA56" s="20"/>
      <c r="AB56" s="20"/>
      <c r="AC56" s="20"/>
      <c r="AD56" s="20"/>
      <c r="AE56" s="20">
        <v>67</v>
      </c>
      <c r="AF56" s="20">
        <v>38</v>
      </c>
      <c r="AG56" s="20">
        <v>17</v>
      </c>
      <c r="AH56" s="20">
        <v>48</v>
      </c>
      <c r="AI56" s="20"/>
      <c r="AJ56" s="20">
        <v>6</v>
      </c>
      <c r="AK56" s="20"/>
      <c r="AL56" s="20"/>
      <c r="AM56" s="20">
        <v>64</v>
      </c>
      <c r="AN56" s="20"/>
      <c r="AO56" s="20">
        <v>50</v>
      </c>
      <c r="AP56" s="20"/>
      <c r="AQ56" s="20">
        <v>50</v>
      </c>
    </row>
    <row r="57" spans="1:43" ht="15.6" x14ac:dyDescent="0.3">
      <c r="A57" s="26" t="s">
        <v>63</v>
      </c>
      <c r="B57" s="28"/>
      <c r="C57" s="29"/>
      <c r="D57" s="29"/>
      <c r="E57" s="29"/>
      <c r="F57" s="29">
        <v>100</v>
      </c>
      <c r="G57" s="29">
        <v>30</v>
      </c>
      <c r="H57" s="29"/>
      <c r="I57" s="29">
        <v>45</v>
      </c>
      <c r="J57" s="29">
        <v>91</v>
      </c>
      <c r="K57" s="29">
        <v>43</v>
      </c>
      <c r="L57" s="29">
        <v>27</v>
      </c>
      <c r="M57" s="29">
        <v>53</v>
      </c>
      <c r="N57" s="29"/>
      <c r="O57" s="29">
        <v>89</v>
      </c>
      <c r="P57" s="29"/>
      <c r="Q57" s="29">
        <v>25</v>
      </c>
      <c r="R57" s="29">
        <v>88</v>
      </c>
      <c r="S57" s="29">
        <v>57</v>
      </c>
      <c r="T57" s="34"/>
      <c r="U57" s="29"/>
      <c r="V57" s="31"/>
      <c r="W57" s="32"/>
      <c r="X57" s="25"/>
      <c r="Y57" s="20"/>
      <c r="Z57" s="20"/>
      <c r="AA57" s="20">
        <v>46</v>
      </c>
      <c r="AB57" s="20"/>
      <c r="AC57" s="20">
        <v>100</v>
      </c>
      <c r="AD57" s="20"/>
      <c r="AE57" s="20">
        <v>78</v>
      </c>
      <c r="AF57" s="20">
        <v>88</v>
      </c>
      <c r="AG57" s="20">
        <v>17</v>
      </c>
      <c r="AH57" s="20">
        <v>52</v>
      </c>
      <c r="AI57" s="20">
        <v>22</v>
      </c>
      <c r="AJ57" s="20">
        <v>80</v>
      </c>
      <c r="AK57" s="20"/>
      <c r="AL57" s="20">
        <v>13</v>
      </c>
      <c r="AM57" s="20">
        <v>79</v>
      </c>
      <c r="AN57" s="20">
        <v>18</v>
      </c>
      <c r="AO57" s="20"/>
      <c r="AP57" s="20"/>
      <c r="AQ57" s="20">
        <v>25</v>
      </c>
    </row>
    <row r="58" spans="1:43" ht="15.6" x14ac:dyDescent="0.3">
      <c r="A58" s="26" t="s">
        <v>64</v>
      </c>
      <c r="B58" s="28"/>
      <c r="C58" s="29"/>
      <c r="D58" s="29"/>
      <c r="E58" s="29"/>
      <c r="F58" s="29">
        <v>99</v>
      </c>
      <c r="G58" s="29">
        <v>30</v>
      </c>
      <c r="H58" s="29">
        <v>94</v>
      </c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0"/>
      <c r="T58" s="30"/>
      <c r="U58" s="29"/>
      <c r="V58" s="31"/>
      <c r="W58" s="32"/>
      <c r="X58" s="25"/>
      <c r="Y58" s="20"/>
      <c r="Z58" s="20"/>
      <c r="AA58" s="20">
        <v>46</v>
      </c>
      <c r="AB58" s="20"/>
      <c r="AC58" s="20">
        <v>100</v>
      </c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</row>
    <row r="59" spans="1:43" ht="15.6" x14ac:dyDescent="0.3">
      <c r="A59" s="35" t="s">
        <v>65</v>
      </c>
      <c r="B59" s="28"/>
      <c r="C59" s="29"/>
      <c r="D59" s="29"/>
      <c r="E59" s="29"/>
      <c r="F59" s="29"/>
      <c r="G59" s="29"/>
      <c r="H59" s="29">
        <v>55</v>
      </c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0"/>
      <c r="T59" s="30"/>
      <c r="U59" s="29"/>
      <c r="V59" s="31"/>
      <c r="W59" s="32"/>
      <c r="X59" s="25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</row>
    <row r="60" spans="1:43" ht="15.6" x14ac:dyDescent="0.3">
      <c r="A60" s="35" t="s">
        <v>66</v>
      </c>
      <c r="B60" s="28"/>
      <c r="C60" s="29"/>
      <c r="D60" s="29"/>
      <c r="E60" s="29"/>
      <c r="F60" s="29"/>
      <c r="G60" s="29"/>
      <c r="H60" s="29"/>
      <c r="I60" s="29"/>
      <c r="J60" s="29">
        <v>100</v>
      </c>
      <c r="K60" s="29">
        <v>86</v>
      </c>
      <c r="L60" s="29">
        <v>77</v>
      </c>
      <c r="M60" s="29">
        <v>97</v>
      </c>
      <c r="N60" s="29"/>
      <c r="O60" s="29">
        <v>94</v>
      </c>
      <c r="P60" s="29"/>
      <c r="Q60" s="29">
        <v>83</v>
      </c>
      <c r="R60" s="29">
        <v>96</v>
      </c>
      <c r="S60" s="29"/>
      <c r="T60" s="34">
        <v>100</v>
      </c>
      <c r="U60" s="29">
        <v>68</v>
      </c>
      <c r="V60" s="31">
        <v>87</v>
      </c>
      <c r="W60" s="32"/>
      <c r="X60" s="25"/>
      <c r="Y60" s="20"/>
      <c r="Z60" s="20"/>
      <c r="AA60" s="20"/>
      <c r="AB60" s="20"/>
      <c r="AC60" s="20"/>
      <c r="AD60" s="20"/>
      <c r="AE60" s="20">
        <v>94</v>
      </c>
      <c r="AF60" s="20">
        <v>100</v>
      </c>
      <c r="AG60" s="20">
        <v>61</v>
      </c>
      <c r="AH60" s="20">
        <v>97</v>
      </c>
      <c r="AI60" s="20"/>
      <c r="AJ60" s="20">
        <v>97</v>
      </c>
      <c r="AK60" s="20"/>
      <c r="AL60" s="20">
        <v>63</v>
      </c>
      <c r="AM60" s="20">
        <v>93</v>
      </c>
      <c r="AN60" s="20"/>
      <c r="AO60" s="20">
        <v>100</v>
      </c>
      <c r="AP60" s="20">
        <v>61</v>
      </c>
      <c r="AQ60" s="20">
        <v>75</v>
      </c>
    </row>
    <row r="61" spans="1:43" ht="15.6" x14ac:dyDescent="0.3">
      <c r="A61" s="35" t="s">
        <v>68</v>
      </c>
      <c r="B61" s="28"/>
      <c r="C61" s="29"/>
      <c r="D61" s="29"/>
      <c r="E61" s="29"/>
      <c r="F61" s="29"/>
      <c r="G61" s="29"/>
      <c r="H61" s="29">
        <v>68</v>
      </c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0"/>
      <c r="T61" s="30"/>
      <c r="U61" s="29"/>
      <c r="V61" s="31"/>
      <c r="W61" s="32"/>
      <c r="X61" s="25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</row>
    <row r="62" spans="1:43" ht="15.6" x14ac:dyDescent="0.3">
      <c r="A62" s="26" t="s">
        <v>69</v>
      </c>
      <c r="B62" s="28"/>
      <c r="C62" s="29"/>
      <c r="D62" s="29"/>
      <c r="E62" s="29"/>
      <c r="F62" s="29">
        <v>100</v>
      </c>
      <c r="G62" s="29">
        <v>30</v>
      </c>
      <c r="H62" s="29"/>
      <c r="I62" s="29"/>
      <c r="J62" s="29">
        <v>27</v>
      </c>
      <c r="K62" s="29"/>
      <c r="L62" s="29">
        <v>5</v>
      </c>
      <c r="M62" s="29">
        <v>93</v>
      </c>
      <c r="N62" s="29"/>
      <c r="O62" s="29">
        <v>92</v>
      </c>
      <c r="P62" s="29"/>
      <c r="Q62" s="29"/>
      <c r="R62" s="29">
        <v>83</v>
      </c>
      <c r="S62" s="20"/>
      <c r="T62" s="30"/>
      <c r="U62" s="29"/>
      <c r="V62" s="31"/>
      <c r="W62" s="32"/>
      <c r="X62" s="25"/>
      <c r="Y62" s="20"/>
      <c r="Z62" s="20"/>
      <c r="AA62" s="20">
        <v>46</v>
      </c>
      <c r="AB62" s="20"/>
      <c r="AC62" s="20">
        <v>100</v>
      </c>
      <c r="AD62" s="20"/>
      <c r="AE62" s="20">
        <v>17</v>
      </c>
      <c r="AF62" s="20">
        <v>25</v>
      </c>
      <c r="AG62" s="20">
        <v>6</v>
      </c>
      <c r="AH62" s="20">
        <v>86</v>
      </c>
      <c r="AI62" s="20"/>
      <c r="AJ62" s="20">
        <v>91</v>
      </c>
      <c r="AK62" s="20"/>
      <c r="AL62" s="20">
        <v>13</v>
      </c>
      <c r="AM62" s="20">
        <v>75</v>
      </c>
      <c r="AN62" s="20"/>
      <c r="AO62" s="20"/>
      <c r="AP62" s="20"/>
      <c r="AQ62" s="20"/>
    </row>
    <row r="63" spans="1:43" ht="15.6" x14ac:dyDescent="0.3">
      <c r="A63" s="35" t="s">
        <v>70</v>
      </c>
      <c r="B63" s="28"/>
      <c r="C63" s="29"/>
      <c r="D63" s="29"/>
      <c r="E63" s="29"/>
      <c r="F63" s="29"/>
      <c r="G63" s="29"/>
      <c r="H63" s="29">
        <v>94</v>
      </c>
      <c r="I63" s="29">
        <v>18</v>
      </c>
      <c r="J63" s="29">
        <v>100</v>
      </c>
      <c r="K63" s="29">
        <v>100</v>
      </c>
      <c r="L63" s="29">
        <v>95</v>
      </c>
      <c r="M63" s="29">
        <v>99</v>
      </c>
      <c r="N63" s="29"/>
      <c r="O63" s="29">
        <v>94</v>
      </c>
      <c r="P63" s="29"/>
      <c r="Q63" s="29">
        <v>67</v>
      </c>
      <c r="R63" s="29">
        <v>100</v>
      </c>
      <c r="S63" s="20"/>
      <c r="T63" s="30">
        <v>100</v>
      </c>
      <c r="U63" s="29">
        <v>78</v>
      </c>
      <c r="V63" s="31">
        <v>93</v>
      </c>
      <c r="W63" s="32"/>
      <c r="X63" s="25"/>
      <c r="Y63" s="20"/>
      <c r="Z63" s="20"/>
      <c r="AA63" s="20"/>
      <c r="AB63" s="20"/>
      <c r="AC63" s="20"/>
      <c r="AD63" s="20">
        <v>17</v>
      </c>
      <c r="AE63" s="20">
        <v>100</v>
      </c>
      <c r="AF63" s="20">
        <v>100</v>
      </c>
      <c r="AG63" s="20">
        <v>83</v>
      </c>
      <c r="AH63" s="20">
        <v>99</v>
      </c>
      <c r="AI63" s="20"/>
      <c r="AJ63" s="20">
        <v>97</v>
      </c>
      <c r="AK63" s="20"/>
      <c r="AL63" s="20">
        <v>100</v>
      </c>
      <c r="AM63" s="20">
        <v>93</v>
      </c>
      <c r="AN63" s="20"/>
      <c r="AO63" s="20">
        <v>100</v>
      </c>
      <c r="AP63" s="20">
        <v>78</v>
      </c>
      <c r="AQ63" s="20">
        <v>100</v>
      </c>
    </row>
    <row r="64" spans="1:43" ht="15.6" x14ac:dyDescent="0.3">
      <c r="A64" s="35" t="s">
        <v>71</v>
      </c>
      <c r="B64" s="28"/>
      <c r="C64" s="29"/>
      <c r="D64" s="29"/>
      <c r="E64" s="29"/>
      <c r="F64" s="29"/>
      <c r="G64" s="29"/>
      <c r="H64" s="29">
        <v>87</v>
      </c>
      <c r="I64" s="29">
        <v>9</v>
      </c>
      <c r="J64" s="29">
        <v>100</v>
      </c>
      <c r="K64" s="29">
        <v>100</v>
      </c>
      <c r="L64" s="29">
        <v>91</v>
      </c>
      <c r="M64" s="29">
        <v>98</v>
      </c>
      <c r="N64" s="29"/>
      <c r="O64" s="29">
        <v>92</v>
      </c>
      <c r="P64" s="29"/>
      <c r="Q64" s="29">
        <v>50</v>
      </c>
      <c r="R64" s="29">
        <v>100</v>
      </c>
      <c r="S64" s="20"/>
      <c r="T64" s="30">
        <v>100</v>
      </c>
      <c r="U64" s="29">
        <v>10</v>
      </c>
      <c r="V64" s="31">
        <v>80</v>
      </c>
      <c r="W64" s="32"/>
      <c r="X64" s="25"/>
      <c r="Y64" s="20"/>
      <c r="Z64" s="20"/>
      <c r="AA64" s="20"/>
      <c r="AB64" s="20"/>
      <c r="AC64" s="20"/>
      <c r="AD64" s="20"/>
      <c r="AE64" s="20">
        <v>94</v>
      </c>
      <c r="AF64" s="20">
        <v>100</v>
      </c>
      <c r="AG64" s="20">
        <v>56</v>
      </c>
      <c r="AH64" s="20">
        <v>98</v>
      </c>
      <c r="AI64" s="20"/>
      <c r="AJ64" s="20">
        <v>97</v>
      </c>
      <c r="AK64" s="20"/>
      <c r="AL64" s="20">
        <v>88</v>
      </c>
      <c r="AM64" s="20">
        <v>96</v>
      </c>
      <c r="AN64" s="20"/>
      <c r="AO64" s="20">
        <v>100</v>
      </c>
      <c r="AP64" s="20">
        <v>11</v>
      </c>
      <c r="AQ64" s="20">
        <v>75</v>
      </c>
    </row>
    <row r="65" spans="1:43" ht="15.6" x14ac:dyDescent="0.3">
      <c r="A65" s="35" t="s">
        <v>72</v>
      </c>
      <c r="B65" s="28"/>
      <c r="C65" s="29"/>
      <c r="D65" s="29"/>
      <c r="E65" s="29"/>
      <c r="F65" s="29"/>
      <c r="G65" s="29"/>
      <c r="H65" s="29"/>
      <c r="I65" s="29"/>
      <c r="J65" s="29">
        <v>27</v>
      </c>
      <c r="K65" s="29">
        <v>14</v>
      </c>
      <c r="L65" s="29">
        <v>9</v>
      </c>
      <c r="M65" s="29">
        <v>96</v>
      </c>
      <c r="N65" s="29">
        <v>100</v>
      </c>
      <c r="O65" s="29">
        <v>85</v>
      </c>
      <c r="P65" s="29">
        <v>33</v>
      </c>
      <c r="Q65" s="29">
        <v>67</v>
      </c>
      <c r="R65" s="29">
        <v>96</v>
      </c>
      <c r="S65" s="20">
        <v>100</v>
      </c>
      <c r="T65" s="30">
        <v>100</v>
      </c>
      <c r="U65" s="29"/>
      <c r="V65" s="31">
        <v>20</v>
      </c>
      <c r="W65" s="32"/>
      <c r="X65" s="25"/>
      <c r="Y65" s="20"/>
      <c r="Z65" s="20"/>
      <c r="AA65" s="20"/>
      <c r="AB65" s="20"/>
      <c r="AC65" s="20"/>
      <c r="AD65" s="20"/>
      <c r="AE65" s="20">
        <v>28</v>
      </c>
      <c r="AF65" s="20">
        <v>13</v>
      </c>
      <c r="AG65" s="20">
        <v>6</v>
      </c>
      <c r="AH65" s="20">
        <v>91</v>
      </c>
      <c r="AI65" s="20">
        <v>89</v>
      </c>
      <c r="AJ65" s="20">
        <v>87</v>
      </c>
      <c r="AK65" s="20">
        <v>67</v>
      </c>
      <c r="AL65" s="20">
        <v>63</v>
      </c>
      <c r="AM65" s="20">
        <v>89</v>
      </c>
      <c r="AN65" s="20">
        <v>64</v>
      </c>
      <c r="AO65" s="20">
        <v>100</v>
      </c>
      <c r="AP65" s="20"/>
      <c r="AQ65" s="20">
        <v>25</v>
      </c>
    </row>
    <row r="66" spans="1:43" ht="15.6" x14ac:dyDescent="0.3">
      <c r="A66" s="26" t="s">
        <v>73</v>
      </c>
      <c r="B66" s="28"/>
      <c r="C66" s="29"/>
      <c r="D66" s="29"/>
      <c r="E66" s="29"/>
      <c r="F66" s="29"/>
      <c r="G66" s="29"/>
      <c r="H66" s="29"/>
      <c r="I66" s="29">
        <v>9</v>
      </c>
      <c r="J66" s="29">
        <v>100</v>
      </c>
      <c r="K66" s="29">
        <v>100</v>
      </c>
      <c r="L66" s="29">
        <v>95</v>
      </c>
      <c r="M66" s="29">
        <v>98</v>
      </c>
      <c r="N66" s="29"/>
      <c r="O66" s="29">
        <v>94</v>
      </c>
      <c r="P66" s="29"/>
      <c r="Q66" s="29">
        <v>67</v>
      </c>
      <c r="R66" s="29">
        <v>100</v>
      </c>
      <c r="S66" s="20"/>
      <c r="T66" s="30">
        <v>50</v>
      </c>
      <c r="U66" s="29">
        <v>82</v>
      </c>
      <c r="V66" s="31">
        <v>80</v>
      </c>
      <c r="W66" s="32">
        <v>43</v>
      </c>
      <c r="X66" s="25"/>
      <c r="Y66" s="20"/>
      <c r="Z66" s="20"/>
      <c r="AA66" s="20"/>
      <c r="AB66" s="20"/>
      <c r="AC66" s="20"/>
      <c r="AD66" s="20">
        <v>17</v>
      </c>
      <c r="AE66" s="20">
        <v>89</v>
      </c>
      <c r="AF66" s="20">
        <v>100</v>
      </c>
      <c r="AG66" s="20">
        <v>50</v>
      </c>
      <c r="AH66" s="20">
        <v>97</v>
      </c>
      <c r="AI66" s="20"/>
      <c r="AJ66" s="20">
        <v>97</v>
      </c>
      <c r="AK66" s="20"/>
      <c r="AL66" s="20">
        <v>75</v>
      </c>
      <c r="AM66" s="20">
        <v>100</v>
      </c>
      <c r="AN66" s="20"/>
      <c r="AO66" s="20">
        <v>50</v>
      </c>
      <c r="AP66" s="20">
        <v>78</v>
      </c>
      <c r="AQ66" s="20">
        <v>75</v>
      </c>
    </row>
    <row r="67" spans="1:43" ht="15.6" x14ac:dyDescent="0.3">
      <c r="A67" s="26" t="s">
        <v>74</v>
      </c>
      <c r="B67" s="28"/>
      <c r="C67" s="29"/>
      <c r="D67" s="29"/>
      <c r="E67" s="29"/>
      <c r="F67" s="29"/>
      <c r="G67" s="29"/>
      <c r="H67" s="29">
        <v>87</v>
      </c>
      <c r="I67" s="29">
        <v>9</v>
      </c>
      <c r="J67" s="29">
        <v>100</v>
      </c>
      <c r="K67" s="29">
        <v>100</v>
      </c>
      <c r="L67" s="29">
        <v>91</v>
      </c>
      <c r="M67" s="29">
        <v>98</v>
      </c>
      <c r="N67" s="29"/>
      <c r="O67" s="29">
        <v>94</v>
      </c>
      <c r="P67" s="29"/>
      <c r="Q67" s="29">
        <v>58</v>
      </c>
      <c r="R67" s="29">
        <v>100</v>
      </c>
      <c r="S67" s="20"/>
      <c r="T67" s="30">
        <v>100</v>
      </c>
      <c r="U67" s="29">
        <v>16</v>
      </c>
      <c r="V67" s="31">
        <v>87</v>
      </c>
      <c r="W67" s="32"/>
      <c r="X67" s="25"/>
      <c r="Y67" s="20"/>
      <c r="Z67" s="20"/>
      <c r="AA67" s="20"/>
      <c r="AB67" s="20"/>
      <c r="AC67" s="20"/>
      <c r="AD67" s="20">
        <v>17</v>
      </c>
      <c r="AE67" s="20">
        <v>94</v>
      </c>
      <c r="AF67" s="20">
        <v>100</v>
      </c>
      <c r="AG67" s="20">
        <v>56</v>
      </c>
      <c r="AH67" s="20">
        <v>98</v>
      </c>
      <c r="AI67" s="20"/>
      <c r="AJ67" s="20">
        <v>97</v>
      </c>
      <c r="AK67" s="20"/>
      <c r="AL67" s="20">
        <v>100</v>
      </c>
      <c r="AM67" s="20">
        <v>96</v>
      </c>
      <c r="AN67" s="20"/>
      <c r="AO67" s="20">
        <v>100</v>
      </c>
      <c r="AP67" s="20">
        <v>25</v>
      </c>
      <c r="AQ67" s="20">
        <v>100</v>
      </c>
    </row>
    <row r="68" spans="1:43" ht="15.6" x14ac:dyDescent="0.3">
      <c r="A68" s="35" t="s">
        <v>75</v>
      </c>
      <c r="B68" s="28"/>
      <c r="C68" s="29"/>
      <c r="D68" s="29"/>
      <c r="E68" s="29"/>
      <c r="F68" s="29"/>
      <c r="G68" s="29"/>
      <c r="H68" s="29">
        <v>74</v>
      </c>
      <c r="I68" s="29"/>
      <c r="J68" s="29">
        <v>82</v>
      </c>
      <c r="K68" s="29">
        <v>71</v>
      </c>
      <c r="L68" s="29">
        <v>41</v>
      </c>
      <c r="M68" s="29">
        <v>95</v>
      </c>
      <c r="N68" s="29"/>
      <c r="O68" s="29">
        <v>89</v>
      </c>
      <c r="P68" s="29"/>
      <c r="Q68" s="29"/>
      <c r="R68" s="29">
        <v>88</v>
      </c>
      <c r="S68" s="20"/>
      <c r="T68" s="30">
        <v>50</v>
      </c>
      <c r="U68" s="29"/>
      <c r="V68" s="31"/>
      <c r="W68" s="32"/>
      <c r="X68" s="25"/>
      <c r="Y68" s="20"/>
      <c r="Z68" s="20"/>
      <c r="AA68" s="20"/>
      <c r="AB68" s="20"/>
      <c r="AC68" s="20"/>
      <c r="AD68" s="20"/>
      <c r="AE68" s="20">
        <v>72</v>
      </c>
      <c r="AF68" s="20">
        <v>88</v>
      </c>
      <c r="AG68" s="20">
        <v>22</v>
      </c>
      <c r="AH68" s="20">
        <v>91</v>
      </c>
      <c r="AI68" s="20"/>
      <c r="AJ68" s="20">
        <v>89</v>
      </c>
      <c r="AK68" s="20"/>
      <c r="AL68" s="20">
        <v>13</v>
      </c>
      <c r="AM68" s="20">
        <v>89</v>
      </c>
      <c r="AN68" s="20"/>
      <c r="AO68" s="20">
        <v>50</v>
      </c>
      <c r="AP68" s="20"/>
      <c r="AQ68" s="20"/>
    </row>
    <row r="69" spans="1:43" ht="15.6" x14ac:dyDescent="0.3">
      <c r="A69" s="35" t="s">
        <v>76</v>
      </c>
      <c r="B69" s="28"/>
      <c r="C69" s="29"/>
      <c r="D69" s="29"/>
      <c r="E69" s="29"/>
      <c r="F69" s="29"/>
      <c r="G69" s="29"/>
      <c r="H69" s="29">
        <v>100</v>
      </c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0"/>
      <c r="T69" s="30"/>
      <c r="U69" s="29"/>
      <c r="V69" s="31"/>
      <c r="W69" s="32"/>
      <c r="X69" s="25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</row>
    <row r="70" spans="1:43" ht="15.6" x14ac:dyDescent="0.3">
      <c r="A70" s="26" t="s">
        <v>77</v>
      </c>
      <c r="B70" s="28">
        <v>34</v>
      </c>
      <c r="C70" s="29">
        <v>33</v>
      </c>
      <c r="D70" s="29"/>
      <c r="E70" s="29">
        <v>28</v>
      </c>
      <c r="F70" s="29">
        <v>89</v>
      </c>
      <c r="G70" s="29">
        <v>37</v>
      </c>
      <c r="H70" s="29"/>
      <c r="I70" s="29">
        <v>18</v>
      </c>
      <c r="J70" s="29">
        <v>91</v>
      </c>
      <c r="K70" s="29">
        <v>100</v>
      </c>
      <c r="L70" s="29">
        <v>91</v>
      </c>
      <c r="M70" s="29">
        <v>72</v>
      </c>
      <c r="N70" s="34"/>
      <c r="O70" s="29">
        <v>91</v>
      </c>
      <c r="P70" s="29"/>
      <c r="Q70" s="34">
        <v>33</v>
      </c>
      <c r="R70" s="29">
        <v>62</v>
      </c>
      <c r="S70" s="34"/>
      <c r="T70" s="34">
        <v>50</v>
      </c>
      <c r="U70" s="29">
        <v>68</v>
      </c>
      <c r="V70" s="31">
        <v>53</v>
      </c>
      <c r="W70" s="32"/>
      <c r="X70" s="25"/>
      <c r="Y70" s="20">
        <v>44</v>
      </c>
      <c r="Z70" s="20"/>
      <c r="AA70" s="20">
        <v>50</v>
      </c>
      <c r="AB70" s="20">
        <v>8</v>
      </c>
      <c r="AC70" s="20">
        <v>67</v>
      </c>
      <c r="AD70" s="20">
        <v>17</v>
      </c>
      <c r="AE70" s="20">
        <v>83</v>
      </c>
      <c r="AF70" s="20">
        <v>100</v>
      </c>
      <c r="AG70" s="20">
        <v>78</v>
      </c>
      <c r="AH70" s="20">
        <v>65</v>
      </c>
      <c r="AI70" s="20">
        <v>11</v>
      </c>
      <c r="AJ70" s="20">
        <v>94</v>
      </c>
      <c r="AK70" s="20"/>
      <c r="AL70" s="20">
        <v>63</v>
      </c>
      <c r="AM70" s="20">
        <v>50</v>
      </c>
      <c r="AN70" s="20">
        <v>9</v>
      </c>
      <c r="AO70" s="20">
        <v>100</v>
      </c>
      <c r="AP70" s="20">
        <v>50</v>
      </c>
      <c r="AQ70" s="20">
        <v>100</v>
      </c>
    </row>
    <row r="71" spans="1:43" ht="15.6" x14ac:dyDescent="0.3">
      <c r="A71" s="26" t="s">
        <v>78</v>
      </c>
      <c r="B71" s="28"/>
      <c r="C71" s="29"/>
      <c r="D71" s="29"/>
      <c r="E71" s="29">
        <v>43</v>
      </c>
      <c r="F71" s="29">
        <v>70</v>
      </c>
      <c r="G71" s="29">
        <v>45</v>
      </c>
      <c r="H71" s="29">
        <v>94</v>
      </c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0"/>
      <c r="T71" s="30"/>
      <c r="U71" s="29"/>
      <c r="V71" s="31"/>
      <c r="W71" s="32"/>
      <c r="X71" s="4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</row>
    <row r="72" spans="1:43" ht="15.6" x14ac:dyDescent="0.3">
      <c r="A72" s="26" t="s">
        <v>79</v>
      </c>
      <c r="B72" s="28">
        <v>100</v>
      </c>
      <c r="C72" s="29">
        <v>100</v>
      </c>
      <c r="D72" s="29">
        <v>100</v>
      </c>
      <c r="E72" s="29">
        <v>100</v>
      </c>
      <c r="F72" s="29">
        <v>99</v>
      </c>
      <c r="G72" s="29">
        <v>100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0"/>
      <c r="T72" s="30"/>
      <c r="U72" s="29"/>
      <c r="V72" s="31"/>
      <c r="W72" s="32"/>
      <c r="X72" s="25"/>
      <c r="Y72" s="20">
        <v>100</v>
      </c>
      <c r="Z72" s="20">
        <v>89</v>
      </c>
      <c r="AA72" s="20">
        <v>100</v>
      </c>
      <c r="AB72" s="20">
        <v>100</v>
      </c>
      <c r="AC72" s="20">
        <v>100</v>
      </c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</row>
    <row r="73" spans="1:43" ht="15.6" x14ac:dyDescent="0.3">
      <c r="A73" s="26" t="s">
        <v>80</v>
      </c>
      <c r="B73" s="28">
        <v>16</v>
      </c>
      <c r="C73" s="29">
        <v>17</v>
      </c>
      <c r="D73" s="29">
        <v>8</v>
      </c>
      <c r="E73" s="29">
        <v>4</v>
      </c>
      <c r="F73" s="29">
        <v>50</v>
      </c>
      <c r="G73" s="29">
        <v>24</v>
      </c>
      <c r="H73" s="29">
        <v>55</v>
      </c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0"/>
      <c r="T73" s="30"/>
      <c r="U73" s="29"/>
      <c r="V73" s="31"/>
      <c r="W73" s="32"/>
      <c r="X73" s="25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</row>
    <row r="74" spans="1:43" ht="15.6" x14ac:dyDescent="0.3">
      <c r="A74" s="26" t="s">
        <v>81</v>
      </c>
      <c r="B74" s="28"/>
      <c r="C74" s="29"/>
      <c r="D74" s="29"/>
      <c r="E74" s="29"/>
      <c r="F74" s="29"/>
      <c r="G74" s="29"/>
      <c r="H74" s="29"/>
      <c r="I74" s="29"/>
      <c r="J74" s="29">
        <v>100</v>
      </c>
      <c r="K74" s="29">
        <v>100</v>
      </c>
      <c r="L74" s="29">
        <v>100</v>
      </c>
      <c r="M74" s="29">
        <v>100</v>
      </c>
      <c r="N74" s="29">
        <v>50</v>
      </c>
      <c r="O74" s="29">
        <v>94</v>
      </c>
      <c r="P74" s="29">
        <v>33</v>
      </c>
      <c r="Q74" s="29">
        <v>100</v>
      </c>
      <c r="R74" s="29">
        <v>100</v>
      </c>
      <c r="S74" s="20">
        <v>86</v>
      </c>
      <c r="T74" s="30">
        <v>100</v>
      </c>
      <c r="U74" s="29"/>
      <c r="V74" s="31">
        <v>100</v>
      </c>
      <c r="W74" s="32"/>
      <c r="X74" s="25"/>
      <c r="Y74" s="20"/>
      <c r="Z74" s="20"/>
      <c r="AA74" s="20"/>
      <c r="AB74" s="20"/>
      <c r="AC74" s="20"/>
      <c r="AD74" s="20"/>
      <c r="AE74" s="20">
        <v>100</v>
      </c>
      <c r="AF74" s="20">
        <v>100</v>
      </c>
      <c r="AG74" s="20">
        <v>94</v>
      </c>
      <c r="AH74" s="20">
        <v>100</v>
      </c>
      <c r="AI74" s="20">
        <v>100</v>
      </c>
      <c r="AJ74" s="20">
        <v>97</v>
      </c>
      <c r="AK74" s="20">
        <v>100</v>
      </c>
      <c r="AL74" s="20">
        <v>88</v>
      </c>
      <c r="AM74" s="20">
        <v>96</v>
      </c>
      <c r="AN74" s="20">
        <v>100</v>
      </c>
      <c r="AO74" s="20">
        <v>100</v>
      </c>
      <c r="AP74" s="20"/>
      <c r="AQ74" s="20">
        <v>100</v>
      </c>
    </row>
    <row r="75" spans="1:43" ht="15.6" x14ac:dyDescent="0.3">
      <c r="A75" s="26" t="s">
        <v>82</v>
      </c>
      <c r="B75" s="28"/>
      <c r="C75" s="29"/>
      <c r="D75" s="29"/>
      <c r="E75" s="29">
        <v>92</v>
      </c>
      <c r="F75" s="29">
        <v>97</v>
      </c>
      <c r="G75" s="29">
        <v>66</v>
      </c>
      <c r="H75" s="29"/>
      <c r="I75" s="29">
        <v>36</v>
      </c>
      <c r="J75" s="29">
        <v>100</v>
      </c>
      <c r="K75" s="29">
        <v>100</v>
      </c>
      <c r="L75" s="29">
        <v>100</v>
      </c>
      <c r="M75" s="29">
        <v>94</v>
      </c>
      <c r="N75" s="29">
        <v>100</v>
      </c>
      <c r="O75" s="29">
        <v>94</v>
      </c>
      <c r="P75" s="29">
        <v>33</v>
      </c>
      <c r="Q75" s="29">
        <v>75</v>
      </c>
      <c r="R75" s="29">
        <v>88</v>
      </c>
      <c r="S75" s="20">
        <v>29</v>
      </c>
      <c r="T75" s="30">
        <v>50</v>
      </c>
      <c r="U75" s="29">
        <v>76</v>
      </c>
      <c r="V75" s="31">
        <v>87</v>
      </c>
      <c r="W75" s="32"/>
      <c r="X75" s="25"/>
      <c r="Y75" s="20"/>
      <c r="Z75" s="20"/>
      <c r="AA75" s="20">
        <v>88</v>
      </c>
      <c r="AB75" s="20">
        <v>92</v>
      </c>
      <c r="AC75" s="20">
        <v>67</v>
      </c>
      <c r="AD75" s="20">
        <v>50</v>
      </c>
      <c r="AE75" s="20">
        <v>100</v>
      </c>
      <c r="AF75" s="20">
        <v>100</v>
      </c>
      <c r="AG75" s="20">
        <v>78</v>
      </c>
      <c r="AH75" s="20">
        <v>90</v>
      </c>
      <c r="AI75" s="20">
        <v>78</v>
      </c>
      <c r="AJ75" s="20">
        <v>97</v>
      </c>
      <c r="AK75" s="20">
        <v>33</v>
      </c>
      <c r="AL75" s="20">
        <v>88</v>
      </c>
      <c r="AM75" s="20">
        <v>79</v>
      </c>
      <c r="AN75" s="20">
        <v>27</v>
      </c>
      <c r="AO75" s="20">
        <v>100</v>
      </c>
      <c r="AP75" s="20">
        <v>69</v>
      </c>
      <c r="AQ75" s="20">
        <v>100</v>
      </c>
    </row>
    <row r="76" spans="1:43" ht="15.6" x14ac:dyDescent="0.3">
      <c r="A76" s="26" t="s">
        <v>83</v>
      </c>
      <c r="B76" s="28">
        <v>59</v>
      </c>
      <c r="C76" s="29">
        <v>100</v>
      </c>
      <c r="D76" s="29">
        <v>58</v>
      </c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0"/>
      <c r="T76" s="30"/>
      <c r="U76" s="29"/>
      <c r="V76" s="31"/>
      <c r="W76" s="32"/>
      <c r="X76" s="25"/>
      <c r="Y76" s="20">
        <v>61</v>
      </c>
      <c r="Z76" s="20">
        <v>61</v>
      </c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</row>
    <row r="77" spans="1:43" ht="15.6" x14ac:dyDescent="0.3">
      <c r="A77" s="35" t="s">
        <v>84</v>
      </c>
      <c r="B77" s="28"/>
      <c r="C77" s="29"/>
      <c r="D77" s="29"/>
      <c r="E77" s="29"/>
      <c r="F77" s="29"/>
      <c r="G77" s="29"/>
      <c r="H77" s="29"/>
      <c r="I77" s="29"/>
      <c r="J77" s="29">
        <v>100</v>
      </c>
      <c r="K77" s="29">
        <v>100</v>
      </c>
      <c r="L77" s="29">
        <v>100</v>
      </c>
      <c r="M77" s="29">
        <v>99</v>
      </c>
      <c r="N77" s="29">
        <v>100</v>
      </c>
      <c r="O77" s="29">
        <v>94</v>
      </c>
      <c r="P77" s="29">
        <v>33</v>
      </c>
      <c r="Q77" s="29">
        <v>92</v>
      </c>
      <c r="R77" s="29">
        <v>96</v>
      </c>
      <c r="S77" s="29">
        <v>100</v>
      </c>
      <c r="T77" s="33">
        <v>100</v>
      </c>
      <c r="U77" s="29">
        <v>83</v>
      </c>
      <c r="V77" s="31">
        <v>100</v>
      </c>
      <c r="W77" s="32"/>
      <c r="X77" s="25"/>
      <c r="Y77" s="20"/>
      <c r="Z77" s="20"/>
      <c r="AA77" s="20"/>
      <c r="AB77" s="20"/>
      <c r="AC77" s="20"/>
      <c r="AD77" s="20"/>
      <c r="AE77" s="20">
        <v>100</v>
      </c>
      <c r="AF77" s="20">
        <v>100</v>
      </c>
      <c r="AG77" s="20">
        <v>100</v>
      </c>
      <c r="AH77" s="20">
        <v>100</v>
      </c>
      <c r="AI77" s="20">
        <v>100</v>
      </c>
      <c r="AJ77" s="20">
        <v>97</v>
      </c>
      <c r="AK77" s="20">
        <v>100</v>
      </c>
      <c r="AL77" s="20">
        <v>100</v>
      </c>
      <c r="AM77" s="20">
        <v>100</v>
      </c>
      <c r="AN77" s="20">
        <v>100</v>
      </c>
      <c r="AO77" s="20">
        <v>100</v>
      </c>
      <c r="AP77" s="20">
        <v>83</v>
      </c>
      <c r="AQ77" s="20">
        <v>100</v>
      </c>
    </row>
    <row r="78" spans="1:43" ht="15.6" x14ac:dyDescent="0.3">
      <c r="A78" s="42" t="s">
        <v>85</v>
      </c>
      <c r="B78" s="28">
        <v>38</v>
      </c>
      <c r="C78" s="29">
        <v>33</v>
      </c>
      <c r="D78" s="29"/>
      <c r="E78" s="29">
        <v>30</v>
      </c>
      <c r="F78" s="29">
        <v>90</v>
      </c>
      <c r="G78" s="29">
        <v>37</v>
      </c>
      <c r="H78" s="29">
        <v>97</v>
      </c>
      <c r="I78" s="29">
        <v>18</v>
      </c>
      <c r="J78" s="29">
        <v>91</v>
      </c>
      <c r="K78" s="29">
        <v>100</v>
      </c>
      <c r="L78" s="29">
        <v>95</v>
      </c>
      <c r="M78" s="29">
        <v>72</v>
      </c>
      <c r="N78" s="29"/>
      <c r="O78" s="29">
        <v>91</v>
      </c>
      <c r="P78" s="29"/>
      <c r="Q78" s="29">
        <v>58</v>
      </c>
      <c r="R78" s="29">
        <v>67</v>
      </c>
      <c r="S78" s="29"/>
      <c r="T78" s="34">
        <v>50</v>
      </c>
      <c r="U78" s="29">
        <v>67</v>
      </c>
      <c r="V78" s="31">
        <v>87</v>
      </c>
      <c r="W78" s="32">
        <v>93</v>
      </c>
      <c r="X78" s="25"/>
      <c r="Y78" s="20">
        <v>44</v>
      </c>
      <c r="Z78" s="20"/>
      <c r="AA78" s="20">
        <v>50</v>
      </c>
      <c r="AB78" s="20">
        <v>17</v>
      </c>
      <c r="AC78" s="20">
        <v>67</v>
      </c>
      <c r="AD78" s="20">
        <v>17</v>
      </c>
      <c r="AE78" s="20">
        <v>89</v>
      </c>
      <c r="AF78" s="20">
        <v>100</v>
      </c>
      <c r="AG78" s="20">
        <v>78</v>
      </c>
      <c r="AH78" s="20">
        <v>65</v>
      </c>
      <c r="AI78" s="20">
        <v>11</v>
      </c>
      <c r="AJ78" s="20">
        <v>97</v>
      </c>
      <c r="AK78" s="20"/>
      <c r="AL78" s="20">
        <v>63</v>
      </c>
      <c r="AM78" s="20">
        <v>50</v>
      </c>
      <c r="AN78" s="20">
        <v>9</v>
      </c>
      <c r="AO78" s="20">
        <v>100</v>
      </c>
      <c r="AP78" s="20">
        <v>53</v>
      </c>
      <c r="AQ78" s="20">
        <v>100</v>
      </c>
    </row>
    <row r="79" spans="1:43" ht="15.6" x14ac:dyDescent="0.3">
      <c r="A79" s="42" t="s">
        <v>86</v>
      </c>
      <c r="B79" s="28">
        <v>100</v>
      </c>
      <c r="C79" s="29">
        <v>100</v>
      </c>
      <c r="D79" s="29">
        <v>100</v>
      </c>
      <c r="E79" s="29">
        <v>100</v>
      </c>
      <c r="F79" s="29">
        <v>100</v>
      </c>
      <c r="G79" s="29">
        <v>97</v>
      </c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0"/>
      <c r="T79" s="30"/>
      <c r="U79" s="29"/>
      <c r="V79" s="31"/>
      <c r="W79" s="32"/>
      <c r="X79" s="25"/>
      <c r="Y79" s="20">
        <v>100</v>
      </c>
      <c r="Z79" s="20">
        <v>89</v>
      </c>
      <c r="AA79" s="20">
        <v>100</v>
      </c>
      <c r="AB79" s="20">
        <v>100</v>
      </c>
      <c r="AC79" s="20">
        <v>100</v>
      </c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</row>
    <row r="80" spans="1:43" ht="15.6" x14ac:dyDescent="0.3">
      <c r="A80" s="42" t="s">
        <v>87</v>
      </c>
      <c r="B80" s="28"/>
      <c r="C80" s="29"/>
      <c r="D80" s="29"/>
      <c r="E80" s="29"/>
      <c r="F80" s="29"/>
      <c r="G80" s="29"/>
      <c r="H80" s="29">
        <v>81</v>
      </c>
      <c r="I80" s="29">
        <v>45</v>
      </c>
      <c r="J80" s="29">
        <v>100</v>
      </c>
      <c r="K80" s="29">
        <v>100</v>
      </c>
      <c r="L80" s="29">
        <v>100</v>
      </c>
      <c r="M80" s="29">
        <v>100</v>
      </c>
      <c r="N80" s="29">
        <v>50</v>
      </c>
      <c r="O80" s="29">
        <v>94</v>
      </c>
      <c r="P80" s="29">
        <v>33</v>
      </c>
      <c r="Q80" s="29">
        <v>100</v>
      </c>
      <c r="R80" s="29">
        <v>100</v>
      </c>
      <c r="S80" s="29">
        <v>100</v>
      </c>
      <c r="T80" s="33">
        <v>100</v>
      </c>
      <c r="U80" s="29">
        <v>90</v>
      </c>
      <c r="V80" s="31">
        <v>100</v>
      </c>
      <c r="W80" s="32"/>
      <c r="X80" s="25"/>
      <c r="Y80" s="20"/>
      <c r="Z80" s="20"/>
      <c r="AA80" s="20"/>
      <c r="AB80" s="20"/>
      <c r="AC80" s="20"/>
      <c r="AD80" s="20">
        <v>50</v>
      </c>
      <c r="AE80" s="20">
        <v>100</v>
      </c>
      <c r="AF80" s="20">
        <v>100</v>
      </c>
      <c r="AG80" s="20">
        <v>100</v>
      </c>
      <c r="AH80" s="20">
        <v>100</v>
      </c>
      <c r="AI80" s="20">
        <v>100</v>
      </c>
      <c r="AJ80" s="20">
        <v>97</v>
      </c>
      <c r="AK80" s="20">
        <v>100</v>
      </c>
      <c r="AL80" s="20">
        <v>100</v>
      </c>
      <c r="AM80" s="20">
        <v>100</v>
      </c>
      <c r="AN80" s="20">
        <v>100</v>
      </c>
      <c r="AO80" s="20">
        <v>100</v>
      </c>
      <c r="AP80" s="20">
        <v>86</v>
      </c>
      <c r="AQ80" s="20">
        <v>100</v>
      </c>
    </row>
    <row r="81" spans="1:43" ht="15.6" x14ac:dyDescent="0.3">
      <c r="A81" s="42" t="s">
        <v>88</v>
      </c>
      <c r="B81" s="28"/>
      <c r="C81" s="29"/>
      <c r="D81" s="29"/>
      <c r="E81" s="29">
        <v>51</v>
      </c>
      <c r="F81" s="29">
        <v>94</v>
      </c>
      <c r="G81" s="29">
        <v>60</v>
      </c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0"/>
      <c r="T81" s="21"/>
      <c r="U81" s="29"/>
      <c r="V81" s="31"/>
      <c r="W81" s="32"/>
      <c r="X81" s="25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</row>
    <row r="82" spans="1:43" ht="15.6" x14ac:dyDescent="0.3">
      <c r="A82" s="26" t="s">
        <v>89</v>
      </c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0"/>
      <c r="T82" s="30"/>
      <c r="U82" s="29"/>
      <c r="V82" s="31"/>
      <c r="W82" s="32"/>
      <c r="X82" s="25"/>
      <c r="Y82" s="20">
        <v>100</v>
      </c>
      <c r="Z82" s="20">
        <v>56</v>
      </c>
      <c r="AA82" s="20">
        <v>100</v>
      </c>
      <c r="AB82" s="20">
        <v>100</v>
      </c>
      <c r="AC82" s="20">
        <v>100</v>
      </c>
      <c r="AD82" s="20"/>
      <c r="AE82" s="20">
        <v>94</v>
      </c>
      <c r="AF82" s="20">
        <v>13</v>
      </c>
      <c r="AG82" s="20">
        <v>39</v>
      </c>
      <c r="AH82" s="20">
        <v>95</v>
      </c>
      <c r="AI82" s="20">
        <v>78</v>
      </c>
      <c r="AJ82" s="20">
        <v>50</v>
      </c>
      <c r="AK82" s="20"/>
      <c r="AL82" s="20"/>
      <c r="AM82" s="20"/>
      <c r="AN82" s="20"/>
      <c r="AO82" s="20"/>
      <c r="AP82" s="20"/>
      <c r="AQ82" s="20"/>
    </row>
    <row r="83" spans="1:43" ht="15.6" x14ac:dyDescent="0.3">
      <c r="A83" s="26" t="s">
        <v>90</v>
      </c>
      <c r="B83" s="28"/>
      <c r="C83" s="29"/>
      <c r="D83" s="29"/>
      <c r="E83" s="29"/>
      <c r="F83" s="29">
        <v>100</v>
      </c>
      <c r="G83" s="29">
        <v>30</v>
      </c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0"/>
      <c r="T83" s="30"/>
      <c r="U83" s="29"/>
      <c r="V83" s="31"/>
      <c r="W83" s="32"/>
      <c r="X83" s="25"/>
      <c r="Y83" s="20"/>
      <c r="Z83" s="20"/>
      <c r="AA83" s="20">
        <v>46</v>
      </c>
      <c r="AB83" s="20"/>
      <c r="AC83" s="20">
        <v>100</v>
      </c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</row>
    <row r="84" spans="1:43" ht="15.6" x14ac:dyDescent="0.3">
      <c r="A84" s="26" t="s">
        <v>91</v>
      </c>
      <c r="B84" s="28">
        <v>100</v>
      </c>
      <c r="C84" s="29">
        <v>50</v>
      </c>
      <c r="D84" s="29">
        <v>25</v>
      </c>
      <c r="E84" s="29"/>
      <c r="F84" s="29"/>
      <c r="G84" s="29">
        <v>1</v>
      </c>
      <c r="H84" s="29">
        <v>65</v>
      </c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0"/>
      <c r="T84" s="30"/>
      <c r="U84" s="29"/>
      <c r="V84" s="31"/>
      <c r="W84" s="32"/>
      <c r="X84" s="25"/>
      <c r="Y84" s="20">
        <v>94</v>
      </c>
      <c r="Z84" s="20">
        <v>33</v>
      </c>
      <c r="AA84" s="20">
        <v>4</v>
      </c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</row>
    <row r="85" spans="1:43" ht="15.6" x14ac:dyDescent="0.3">
      <c r="A85" s="26" t="s">
        <v>92</v>
      </c>
      <c r="B85" s="28"/>
      <c r="C85" s="29"/>
      <c r="D85" s="29"/>
      <c r="E85" s="29"/>
      <c r="F85" s="29"/>
      <c r="G85" s="29"/>
      <c r="H85" s="29"/>
      <c r="I85" s="29"/>
      <c r="J85" s="29">
        <v>100</v>
      </c>
      <c r="K85" s="29">
        <v>100</v>
      </c>
      <c r="L85" s="29">
        <v>95</v>
      </c>
      <c r="M85" s="29">
        <v>96</v>
      </c>
      <c r="N85" s="29">
        <v>50</v>
      </c>
      <c r="O85" s="29">
        <v>94</v>
      </c>
      <c r="P85" s="29"/>
      <c r="Q85" s="29">
        <v>92</v>
      </c>
      <c r="R85" s="29">
        <v>100</v>
      </c>
      <c r="S85" s="29">
        <v>100</v>
      </c>
      <c r="T85" s="43">
        <v>100</v>
      </c>
      <c r="U85" s="43">
        <v>90</v>
      </c>
      <c r="V85" s="44">
        <v>60</v>
      </c>
      <c r="W85" s="32"/>
      <c r="X85" s="25"/>
      <c r="Y85" s="20"/>
      <c r="Z85" s="20"/>
      <c r="AA85" s="20"/>
      <c r="AB85" s="20"/>
      <c r="AC85" s="20"/>
      <c r="AD85" s="20"/>
      <c r="AE85" s="20">
        <v>94</v>
      </c>
      <c r="AF85" s="20">
        <v>100</v>
      </c>
      <c r="AG85" s="20">
        <v>67</v>
      </c>
      <c r="AH85" s="20">
        <v>97</v>
      </c>
      <c r="AI85" s="20">
        <v>89</v>
      </c>
      <c r="AJ85" s="20">
        <v>96</v>
      </c>
      <c r="AK85" s="20">
        <v>83</v>
      </c>
      <c r="AL85" s="20">
        <v>100</v>
      </c>
      <c r="AM85" s="20">
        <v>96</v>
      </c>
      <c r="AN85" s="20">
        <v>91</v>
      </c>
      <c r="AO85" s="20">
        <v>100</v>
      </c>
      <c r="AP85" s="20">
        <v>86</v>
      </c>
      <c r="AQ85" s="20">
        <v>75</v>
      </c>
    </row>
    <row r="86" spans="1:43" ht="15.6" x14ac:dyDescent="0.3">
      <c r="A86" s="26" t="s">
        <v>93</v>
      </c>
      <c r="B86" s="28">
        <v>88</v>
      </c>
      <c r="C86" s="29">
        <v>17</v>
      </c>
      <c r="D86" s="29">
        <v>33</v>
      </c>
      <c r="E86" s="29">
        <v>98</v>
      </c>
      <c r="F86" s="29">
        <v>99</v>
      </c>
      <c r="G86" s="29">
        <v>99</v>
      </c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0"/>
      <c r="T86" s="30"/>
      <c r="U86" s="29"/>
      <c r="V86" s="31"/>
      <c r="W86" s="32"/>
      <c r="X86" s="25"/>
      <c r="Y86" s="20">
        <v>83</v>
      </c>
      <c r="Z86" s="20">
        <v>28</v>
      </c>
      <c r="AA86" s="20">
        <v>96</v>
      </c>
      <c r="AB86" s="20">
        <v>100</v>
      </c>
      <c r="AC86" s="20">
        <v>100</v>
      </c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</row>
    <row r="87" spans="1:43" ht="15.6" x14ac:dyDescent="0.3">
      <c r="A87" s="26" t="s">
        <v>94</v>
      </c>
      <c r="B87" s="28">
        <v>63</v>
      </c>
      <c r="C87" s="29">
        <v>100</v>
      </c>
      <c r="D87" s="29">
        <v>42</v>
      </c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0"/>
      <c r="T87" s="30"/>
      <c r="U87" s="29"/>
      <c r="V87" s="31"/>
      <c r="W87" s="32"/>
      <c r="X87" s="25"/>
      <c r="Y87" s="20">
        <v>61</v>
      </c>
      <c r="Z87" s="20">
        <v>61</v>
      </c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</row>
    <row r="88" spans="1:43" ht="15.6" x14ac:dyDescent="0.3">
      <c r="A88" s="26" t="s">
        <v>95</v>
      </c>
      <c r="B88" s="28"/>
      <c r="C88" s="29"/>
      <c r="D88" s="29">
        <v>75</v>
      </c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0"/>
      <c r="T88" s="30"/>
      <c r="U88" s="29"/>
      <c r="V88" s="31"/>
      <c r="W88" s="32"/>
      <c r="X88" s="25"/>
      <c r="Y88" s="20"/>
      <c r="Z88" s="20">
        <v>56</v>
      </c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</row>
    <row r="89" spans="1:43" ht="15.6" x14ac:dyDescent="0.3">
      <c r="A89" s="26" t="s">
        <v>96</v>
      </c>
      <c r="B89" s="28">
        <v>19</v>
      </c>
      <c r="C89" s="29">
        <v>33</v>
      </c>
      <c r="D89" s="29">
        <v>8</v>
      </c>
      <c r="E89" s="29">
        <v>94</v>
      </c>
      <c r="F89" s="29">
        <v>91</v>
      </c>
      <c r="G89" s="29">
        <v>82</v>
      </c>
      <c r="H89" s="29">
        <v>94</v>
      </c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0"/>
      <c r="T89" s="30"/>
      <c r="U89" s="29"/>
      <c r="V89" s="31"/>
      <c r="W89" s="32"/>
      <c r="X89" s="25"/>
      <c r="Y89" s="20">
        <v>11</v>
      </c>
      <c r="Z89" s="20">
        <v>11</v>
      </c>
      <c r="AA89" s="20">
        <v>92</v>
      </c>
      <c r="AB89" s="20">
        <v>92</v>
      </c>
      <c r="AC89" s="20">
        <v>100</v>
      </c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</row>
    <row r="90" spans="1:43" ht="15.6" x14ac:dyDescent="0.3">
      <c r="A90" s="26" t="s">
        <v>97</v>
      </c>
      <c r="B90" s="28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>
        <v>100</v>
      </c>
      <c r="N90" s="29">
        <v>100</v>
      </c>
      <c r="O90" s="29">
        <v>96</v>
      </c>
      <c r="P90" s="29">
        <v>100</v>
      </c>
      <c r="Q90" s="29"/>
      <c r="R90" s="29"/>
      <c r="S90" s="20"/>
      <c r="T90" s="30"/>
      <c r="U90" s="29"/>
      <c r="V90" s="31"/>
      <c r="W90" s="32"/>
      <c r="X90" s="25"/>
      <c r="Y90" s="20"/>
      <c r="Z90" s="20"/>
      <c r="AA90" s="20"/>
      <c r="AB90" s="20"/>
      <c r="AC90" s="20"/>
      <c r="AD90" s="20"/>
      <c r="AE90" s="20"/>
      <c r="AF90" s="20"/>
      <c r="AG90" s="20"/>
      <c r="AH90" s="20">
        <v>99</v>
      </c>
      <c r="AI90" s="20">
        <v>100</v>
      </c>
      <c r="AJ90" s="20">
        <v>96</v>
      </c>
      <c r="AK90" s="20">
        <v>83</v>
      </c>
      <c r="AL90" s="20"/>
      <c r="AM90" s="20"/>
      <c r="AN90" s="20"/>
      <c r="AO90" s="20"/>
      <c r="AP90" s="20"/>
      <c r="AQ90" s="20"/>
    </row>
    <row r="91" spans="1:43" ht="15.6" x14ac:dyDescent="0.3">
      <c r="A91" s="26" t="s">
        <v>98</v>
      </c>
      <c r="B91" s="28"/>
      <c r="C91" s="29"/>
      <c r="D91" s="29"/>
      <c r="E91" s="29">
        <v>93</v>
      </c>
      <c r="F91" s="29">
        <v>99</v>
      </c>
      <c r="G91" s="29">
        <v>51</v>
      </c>
      <c r="H91" s="29">
        <v>81</v>
      </c>
      <c r="I91" s="29">
        <v>27</v>
      </c>
      <c r="J91" s="29">
        <v>82</v>
      </c>
      <c r="K91" s="29">
        <v>71</v>
      </c>
      <c r="L91" s="29">
        <v>82</v>
      </c>
      <c r="M91" s="29">
        <v>77</v>
      </c>
      <c r="N91" s="29">
        <v>50</v>
      </c>
      <c r="O91" s="29">
        <v>89</v>
      </c>
      <c r="P91" s="29">
        <v>33</v>
      </c>
      <c r="Q91" s="29">
        <v>33</v>
      </c>
      <c r="R91" s="29">
        <v>75</v>
      </c>
      <c r="S91" s="29"/>
      <c r="T91" s="34">
        <v>100</v>
      </c>
      <c r="U91" s="29"/>
      <c r="V91" s="31">
        <v>93</v>
      </c>
      <c r="W91" s="32">
        <v>100</v>
      </c>
      <c r="X91" s="25"/>
      <c r="Y91" s="20"/>
      <c r="Z91" s="20"/>
      <c r="AA91" s="20">
        <v>67</v>
      </c>
      <c r="AB91" s="20">
        <v>83</v>
      </c>
      <c r="AC91" s="20">
        <v>100</v>
      </c>
      <c r="AD91" s="20">
        <v>17</v>
      </c>
      <c r="AE91" s="20">
        <v>83</v>
      </c>
      <c r="AF91" s="20">
        <v>100</v>
      </c>
      <c r="AG91" s="20">
        <v>89</v>
      </c>
      <c r="AH91" s="20">
        <v>71</v>
      </c>
      <c r="AI91" s="20">
        <v>11</v>
      </c>
      <c r="AJ91" s="20">
        <v>91</v>
      </c>
      <c r="AK91" s="20"/>
      <c r="AL91" s="20">
        <v>50</v>
      </c>
      <c r="AM91" s="20">
        <v>50</v>
      </c>
      <c r="AN91" s="20">
        <v>18</v>
      </c>
      <c r="AO91" s="20">
        <v>100</v>
      </c>
      <c r="AP91" s="20"/>
      <c r="AQ91" s="20">
        <v>100</v>
      </c>
    </row>
    <row r="92" spans="1:43" ht="15.6" x14ac:dyDescent="0.3">
      <c r="A92" s="26" t="s">
        <v>99</v>
      </c>
      <c r="B92" s="28"/>
      <c r="C92" s="29"/>
      <c r="D92" s="29"/>
      <c r="E92" s="29"/>
      <c r="F92" s="29"/>
      <c r="G92" s="29"/>
      <c r="H92" s="29"/>
      <c r="I92" s="29">
        <v>55</v>
      </c>
      <c r="J92" s="29">
        <v>100</v>
      </c>
      <c r="K92" s="29">
        <v>100</v>
      </c>
      <c r="L92" s="29">
        <v>91</v>
      </c>
      <c r="M92" s="29">
        <v>96</v>
      </c>
      <c r="N92" s="29">
        <v>100</v>
      </c>
      <c r="O92" s="29">
        <v>94</v>
      </c>
      <c r="P92" s="29"/>
      <c r="Q92" s="29">
        <v>75</v>
      </c>
      <c r="R92" s="29">
        <v>92</v>
      </c>
      <c r="S92" s="29">
        <v>71</v>
      </c>
      <c r="T92" s="29">
        <v>50</v>
      </c>
      <c r="U92" s="29">
        <v>91</v>
      </c>
      <c r="V92" s="31">
        <v>80</v>
      </c>
      <c r="W92" s="32"/>
      <c r="X92" s="25"/>
      <c r="Y92" s="20"/>
      <c r="Z92" s="20"/>
      <c r="AA92" s="20"/>
      <c r="AB92" s="20"/>
      <c r="AC92" s="20"/>
      <c r="AD92" s="20">
        <v>67</v>
      </c>
      <c r="AE92" s="20">
        <v>100</v>
      </c>
      <c r="AF92" s="20">
        <v>100</v>
      </c>
      <c r="AG92" s="20">
        <v>78</v>
      </c>
      <c r="AH92" s="20">
        <v>89</v>
      </c>
      <c r="AI92" s="20">
        <v>67</v>
      </c>
      <c r="AJ92" s="20">
        <v>97</v>
      </c>
      <c r="AK92" s="20">
        <v>17</v>
      </c>
      <c r="AL92" s="20">
        <v>100</v>
      </c>
      <c r="AM92" s="20">
        <v>79</v>
      </c>
      <c r="AN92" s="20">
        <v>45</v>
      </c>
      <c r="AO92" s="20">
        <v>100</v>
      </c>
      <c r="AP92" s="20">
        <v>78</v>
      </c>
      <c r="AQ92" s="20">
        <v>100</v>
      </c>
    </row>
    <row r="93" spans="1:43" ht="16.2" thickBot="1" x14ac:dyDescent="0.35">
      <c r="A93" s="46" t="s">
        <v>100</v>
      </c>
      <c r="B93" s="48">
        <v>100</v>
      </c>
      <c r="C93" s="49">
        <v>100</v>
      </c>
      <c r="D93" s="49"/>
      <c r="E93" s="49">
        <v>100</v>
      </c>
      <c r="F93" s="49">
        <v>99</v>
      </c>
      <c r="G93" s="49">
        <v>100</v>
      </c>
      <c r="H93" s="49">
        <v>97</v>
      </c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50"/>
      <c r="W93" s="51"/>
      <c r="X93" s="25"/>
      <c r="Y93" s="20">
        <v>100</v>
      </c>
      <c r="Z93" s="20"/>
      <c r="AA93" s="20">
        <v>100</v>
      </c>
      <c r="AB93" s="20">
        <v>100</v>
      </c>
      <c r="AC93" s="20">
        <v>100</v>
      </c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</row>
  </sheetData>
  <sheetProtection sheet="1" objects="1" scenarios="1" selectLockedCells="1" selectUnlockedCells="1"/>
  <mergeCells count="82">
    <mergeCell ref="AQ49:AQ53"/>
    <mergeCell ref="Y49:Y53"/>
    <mergeCell ref="AD49:AD53"/>
    <mergeCell ref="AE49:AE53"/>
    <mergeCell ref="AF49:AF53"/>
    <mergeCell ref="AG49:AG53"/>
    <mergeCell ref="AH49:AH53"/>
    <mergeCell ref="AI49:AI53"/>
    <mergeCell ref="AO49:AO53"/>
    <mergeCell ref="AP49:AP53"/>
    <mergeCell ref="W49:W53"/>
    <mergeCell ref="E49:E53"/>
    <mergeCell ref="F49:F53"/>
    <mergeCell ref="G49:G53"/>
    <mergeCell ref="H49:H53"/>
    <mergeCell ref="I49:I53"/>
    <mergeCell ref="J49:J53"/>
    <mergeCell ref="K49:K53"/>
    <mergeCell ref="L49:L53"/>
    <mergeCell ref="M49:M53"/>
    <mergeCell ref="R49:R53"/>
    <mergeCell ref="S49:S53"/>
    <mergeCell ref="T49:T53"/>
    <mergeCell ref="U49:U53"/>
    <mergeCell ref="V49:V53"/>
    <mergeCell ref="B49:B53"/>
    <mergeCell ref="C49:C53"/>
    <mergeCell ref="D49:D53"/>
    <mergeCell ref="AM49:AM53"/>
    <mergeCell ref="AN49:AN53"/>
    <mergeCell ref="AJ49:AJ53"/>
    <mergeCell ref="AK49:AK53"/>
    <mergeCell ref="AL49:AL53"/>
    <mergeCell ref="Z49:Z53"/>
    <mergeCell ref="AA49:AA53"/>
    <mergeCell ref="AB49:AB53"/>
    <mergeCell ref="AC49:AC53"/>
    <mergeCell ref="N49:N53"/>
    <mergeCell ref="O49:O53"/>
    <mergeCell ref="P49:P53"/>
    <mergeCell ref="Q49:Q53"/>
    <mergeCell ref="AQ2:AQ6"/>
    <mergeCell ref="AL2:AL6"/>
    <mergeCell ref="AM2:AM6"/>
    <mergeCell ref="AN2:AN6"/>
    <mergeCell ref="AO2:AO6"/>
    <mergeCell ref="AP2:AP6"/>
    <mergeCell ref="AI2:AI6"/>
    <mergeCell ref="AJ2:AJ6"/>
    <mergeCell ref="AK2:AK6"/>
    <mergeCell ref="AC2:AC6"/>
    <mergeCell ref="AD2:AD6"/>
    <mergeCell ref="AE2:AE6"/>
    <mergeCell ref="AF2:AF6"/>
    <mergeCell ref="AG2:AG6"/>
    <mergeCell ref="AH2:AH6"/>
    <mergeCell ref="AB2:AB6"/>
    <mergeCell ref="Q2:Q6"/>
    <mergeCell ref="R2:R6"/>
    <mergeCell ref="S2:S6"/>
    <mergeCell ref="T2:T6"/>
    <mergeCell ref="U2:U6"/>
    <mergeCell ref="V2:V6"/>
    <mergeCell ref="W2:W6"/>
    <mergeCell ref="Y2:Y6"/>
    <mergeCell ref="Z2:Z6"/>
    <mergeCell ref="AA2:AA6"/>
    <mergeCell ref="M2:M6"/>
    <mergeCell ref="N2:N6"/>
    <mergeCell ref="O2:O6"/>
    <mergeCell ref="P2:P6"/>
    <mergeCell ref="G2:G6"/>
    <mergeCell ref="H2:H6"/>
    <mergeCell ref="I2:I6"/>
    <mergeCell ref="J2:J6"/>
    <mergeCell ref="K2:K6"/>
    <mergeCell ref="L2:L6"/>
    <mergeCell ref="B2:B6"/>
    <mergeCell ref="C2:C6"/>
    <mergeCell ref="D2:D6"/>
    <mergeCell ref="E2:E6"/>
    <mergeCell ref="F2:F6"/>
  </mergeCells>
  <conditionalFormatting sqref="B8:W46 AH38:AK46 Y8:AK37">
    <cfRule type="cellIs" dxfId="71" priority="9" stopIfTrue="1" operator="equal">
      <formula>""</formula>
    </cfRule>
    <cfRule type="cellIs" dxfId="70" priority="10" operator="lessThan">
      <formula>70</formula>
    </cfRule>
    <cfRule type="cellIs" dxfId="69" priority="11" operator="between">
      <formula>70</formula>
      <formula>90</formula>
    </cfRule>
    <cfRule type="cellIs" dxfId="68" priority="12" operator="greaterThan">
      <formula>90</formula>
    </cfRule>
  </conditionalFormatting>
  <conditionalFormatting sqref="AD38:AG46">
    <cfRule type="cellIs" dxfId="67" priority="21" stopIfTrue="1" operator="equal">
      <formula>""</formula>
    </cfRule>
    <cfRule type="cellIs" dxfId="66" priority="22" operator="lessThan">
      <formula>70</formula>
    </cfRule>
    <cfRule type="cellIs" dxfId="65" priority="23" operator="between">
      <formula>70</formula>
      <formula>90</formula>
    </cfRule>
    <cfRule type="cellIs" dxfId="64" priority="24" operator="greaterThan">
      <formula>90</formula>
    </cfRule>
  </conditionalFormatting>
  <conditionalFormatting sqref="AL8:AQ46 Y38:AC46">
    <cfRule type="cellIs" dxfId="63" priority="25" stopIfTrue="1" operator="equal">
      <formula>""</formula>
    </cfRule>
    <cfRule type="cellIs" dxfId="62" priority="26" operator="lessThan">
      <formula>70</formula>
    </cfRule>
    <cfRule type="cellIs" dxfId="61" priority="27" operator="between">
      <formula>70</formula>
      <formula>90</formula>
    </cfRule>
    <cfRule type="cellIs" dxfId="60" priority="28" operator="greaterThan">
      <formula>90</formula>
    </cfRule>
  </conditionalFormatting>
  <conditionalFormatting sqref="AL55:AQ93 Y85:AC93 AH85:AK93 Y55:AK84 B55:W93">
    <cfRule type="cellIs" dxfId="59" priority="5" stopIfTrue="1" operator="equal">
      <formula>""</formula>
    </cfRule>
    <cfRule type="cellIs" dxfId="58" priority="6" operator="lessThan">
      <formula>70</formula>
    </cfRule>
    <cfRule type="cellIs" dxfId="57" priority="7" operator="between">
      <formula>70</formula>
      <formula>90</formula>
    </cfRule>
    <cfRule type="cellIs" dxfId="56" priority="8" operator="greaterThan">
      <formula>90</formula>
    </cfRule>
  </conditionalFormatting>
  <conditionalFormatting sqref="AD85:AG93">
    <cfRule type="cellIs" dxfId="55" priority="1" stopIfTrue="1" operator="equal">
      <formula>""</formula>
    </cfRule>
    <cfRule type="cellIs" dxfId="54" priority="2" operator="lessThan">
      <formula>70</formula>
    </cfRule>
    <cfRule type="cellIs" dxfId="53" priority="3" operator="between">
      <formula>70</formula>
      <formula>90</formula>
    </cfRule>
    <cfRule type="cellIs" dxfId="52" priority="4" operator="greaterThan">
      <formula>90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S173"/>
  <sheetViews>
    <sheetView workbookViewId="0">
      <selection activeCell="F48" sqref="F48"/>
    </sheetView>
  </sheetViews>
  <sheetFormatPr defaultRowHeight="14.4" x14ac:dyDescent="0.3"/>
  <cols>
    <col min="2" max="2" width="16.33203125" customWidth="1"/>
    <col min="3" max="8" width="6.109375" customWidth="1"/>
    <col min="9" max="9" width="5.6640625" customWidth="1"/>
    <col min="10" max="10" width="6.33203125" customWidth="1"/>
    <col min="11" max="14" width="5.6640625" customWidth="1"/>
    <col min="15" max="15" width="6.33203125" customWidth="1"/>
    <col min="16" max="16" width="5.6640625" customWidth="1"/>
    <col min="17" max="17" width="6" customWidth="1"/>
    <col min="18" max="24" width="5.6640625" customWidth="1"/>
    <col min="25" max="25" width="4.109375" customWidth="1"/>
    <col min="26" max="44" width="5.6640625" customWidth="1"/>
  </cols>
  <sheetData>
    <row r="1" spans="2:44" ht="51" customHeight="1" x14ac:dyDescent="0.3">
      <c r="C1" s="165" t="s">
        <v>6</v>
      </c>
      <c r="D1" s="159" t="s">
        <v>7</v>
      </c>
      <c r="E1" s="159" t="s">
        <v>8</v>
      </c>
      <c r="F1" s="159" t="s">
        <v>9</v>
      </c>
      <c r="G1" s="159" t="s">
        <v>10</v>
      </c>
      <c r="H1" s="159" t="s">
        <v>11</v>
      </c>
      <c r="I1" s="159" t="s">
        <v>12</v>
      </c>
      <c r="J1" s="168" t="s">
        <v>13</v>
      </c>
      <c r="K1" s="168" t="s">
        <v>14</v>
      </c>
      <c r="L1" s="168" t="s">
        <v>15</v>
      </c>
      <c r="M1" s="168" t="s">
        <v>16</v>
      </c>
      <c r="N1" s="168" t="s">
        <v>17</v>
      </c>
      <c r="O1" s="235" t="s">
        <v>18</v>
      </c>
      <c r="P1" s="168" t="s">
        <v>20</v>
      </c>
      <c r="Q1" s="235" t="s">
        <v>21</v>
      </c>
      <c r="R1" s="168" t="s">
        <v>23</v>
      </c>
      <c r="S1" s="168" t="s">
        <v>24</v>
      </c>
      <c r="T1" s="235" t="s">
        <v>25</v>
      </c>
      <c r="U1" s="168" t="s">
        <v>26</v>
      </c>
      <c r="V1" s="168" t="s">
        <v>27</v>
      </c>
      <c r="W1" s="168" t="s">
        <v>28</v>
      </c>
      <c r="X1" s="171" t="s">
        <v>29</v>
      </c>
      <c r="Y1" s="5"/>
      <c r="Z1" s="240" t="s">
        <v>6</v>
      </c>
      <c r="AA1" s="242" t="s">
        <v>8</v>
      </c>
      <c r="AB1" s="238" t="s">
        <v>30</v>
      </c>
      <c r="AC1" s="238" t="s">
        <v>9</v>
      </c>
      <c r="AD1" s="247" t="s">
        <v>10</v>
      </c>
      <c r="AE1" s="168" t="s">
        <v>13</v>
      </c>
      <c r="AF1" s="168" t="s">
        <v>14</v>
      </c>
      <c r="AG1" s="168" t="s">
        <v>15</v>
      </c>
      <c r="AH1" s="168" t="s">
        <v>16</v>
      </c>
      <c r="AI1" s="168" t="s">
        <v>17</v>
      </c>
      <c r="AJ1" s="244" t="s">
        <v>31</v>
      </c>
      <c r="AK1" s="168" t="s">
        <v>20</v>
      </c>
      <c r="AL1" s="244" t="s">
        <v>32</v>
      </c>
      <c r="AM1" s="168" t="s">
        <v>23</v>
      </c>
      <c r="AN1" s="168" t="s">
        <v>24</v>
      </c>
      <c r="AO1" s="244" t="s">
        <v>25</v>
      </c>
      <c r="AP1" s="168" t="s">
        <v>26</v>
      </c>
      <c r="AQ1" s="168" t="s">
        <v>27</v>
      </c>
      <c r="AR1" s="168" t="s">
        <v>28</v>
      </c>
    </row>
    <row r="2" spans="2:44" ht="56.25" customHeight="1" x14ac:dyDescent="0.3">
      <c r="C2" s="166"/>
      <c r="D2" s="160"/>
      <c r="E2" s="160"/>
      <c r="F2" s="160"/>
      <c r="G2" s="160"/>
      <c r="H2" s="160"/>
      <c r="I2" s="160"/>
      <c r="J2" s="169"/>
      <c r="K2" s="169"/>
      <c r="L2" s="169"/>
      <c r="M2" s="169"/>
      <c r="N2" s="169"/>
      <c r="O2" s="236"/>
      <c r="P2" s="169"/>
      <c r="Q2" s="236"/>
      <c r="R2" s="169"/>
      <c r="S2" s="169"/>
      <c r="T2" s="236"/>
      <c r="U2" s="169"/>
      <c r="V2" s="169"/>
      <c r="W2" s="169"/>
      <c r="X2" s="172"/>
      <c r="Y2" s="5"/>
      <c r="Z2" s="240"/>
      <c r="AA2" s="242"/>
      <c r="AB2" s="238"/>
      <c r="AC2" s="238"/>
      <c r="AD2" s="248"/>
      <c r="AE2" s="169"/>
      <c r="AF2" s="169"/>
      <c r="AG2" s="169"/>
      <c r="AH2" s="169"/>
      <c r="AI2" s="169"/>
      <c r="AJ2" s="245"/>
      <c r="AK2" s="169"/>
      <c r="AL2" s="245"/>
      <c r="AM2" s="169"/>
      <c r="AN2" s="169"/>
      <c r="AO2" s="245"/>
      <c r="AP2" s="169"/>
      <c r="AQ2" s="169"/>
      <c r="AR2" s="169"/>
    </row>
    <row r="3" spans="2:44" ht="42" customHeight="1" x14ac:dyDescent="0.3">
      <c r="C3" s="166"/>
      <c r="D3" s="160"/>
      <c r="E3" s="160"/>
      <c r="F3" s="160"/>
      <c r="G3" s="160"/>
      <c r="H3" s="160"/>
      <c r="I3" s="160"/>
      <c r="J3" s="169"/>
      <c r="K3" s="169"/>
      <c r="L3" s="169"/>
      <c r="M3" s="169"/>
      <c r="N3" s="169"/>
      <c r="O3" s="236"/>
      <c r="P3" s="169"/>
      <c r="Q3" s="236"/>
      <c r="R3" s="169"/>
      <c r="S3" s="169"/>
      <c r="T3" s="236"/>
      <c r="U3" s="169"/>
      <c r="V3" s="169"/>
      <c r="W3" s="169"/>
      <c r="X3" s="172"/>
      <c r="Y3" s="5"/>
      <c r="Z3" s="240"/>
      <c r="AA3" s="242"/>
      <c r="AB3" s="238"/>
      <c r="AC3" s="238"/>
      <c r="AD3" s="248"/>
      <c r="AE3" s="169"/>
      <c r="AF3" s="169"/>
      <c r="AG3" s="169"/>
      <c r="AH3" s="169"/>
      <c r="AI3" s="169"/>
      <c r="AJ3" s="245"/>
      <c r="AK3" s="169"/>
      <c r="AL3" s="245"/>
      <c r="AM3" s="169"/>
      <c r="AN3" s="169"/>
      <c r="AO3" s="245"/>
      <c r="AP3" s="169"/>
      <c r="AQ3" s="169"/>
      <c r="AR3" s="169"/>
    </row>
    <row r="4" spans="2:44" ht="42.75" customHeight="1" x14ac:dyDescent="0.3">
      <c r="C4" s="166"/>
      <c r="D4" s="160"/>
      <c r="E4" s="160"/>
      <c r="F4" s="160"/>
      <c r="G4" s="160"/>
      <c r="H4" s="160"/>
      <c r="I4" s="160"/>
      <c r="J4" s="169"/>
      <c r="K4" s="169"/>
      <c r="L4" s="169"/>
      <c r="M4" s="169"/>
      <c r="N4" s="169"/>
      <c r="O4" s="236"/>
      <c r="P4" s="169"/>
      <c r="Q4" s="236"/>
      <c r="R4" s="169"/>
      <c r="S4" s="169"/>
      <c r="T4" s="236"/>
      <c r="U4" s="169"/>
      <c r="V4" s="169"/>
      <c r="W4" s="169"/>
      <c r="X4" s="172"/>
      <c r="Y4" s="5"/>
      <c r="Z4" s="240"/>
      <c r="AA4" s="242"/>
      <c r="AB4" s="238"/>
      <c r="AC4" s="238"/>
      <c r="AD4" s="248"/>
      <c r="AE4" s="169"/>
      <c r="AF4" s="169"/>
      <c r="AG4" s="169"/>
      <c r="AH4" s="169"/>
      <c r="AI4" s="169"/>
      <c r="AJ4" s="245"/>
      <c r="AK4" s="169"/>
      <c r="AL4" s="245"/>
      <c r="AM4" s="169"/>
      <c r="AN4" s="169"/>
      <c r="AO4" s="245"/>
      <c r="AP4" s="169"/>
      <c r="AQ4" s="169"/>
      <c r="AR4" s="169"/>
    </row>
    <row r="5" spans="2:44" ht="35.25" customHeight="1" thickBot="1" x14ac:dyDescent="0.35">
      <c r="C5" s="167"/>
      <c r="D5" s="161"/>
      <c r="E5" s="161"/>
      <c r="F5" s="161"/>
      <c r="G5" s="161"/>
      <c r="H5" s="161"/>
      <c r="I5" s="161"/>
      <c r="J5" s="170"/>
      <c r="K5" s="170"/>
      <c r="L5" s="170"/>
      <c r="M5" s="170"/>
      <c r="N5" s="170"/>
      <c r="O5" s="237"/>
      <c r="P5" s="170"/>
      <c r="Q5" s="237"/>
      <c r="R5" s="170"/>
      <c r="S5" s="170"/>
      <c r="T5" s="237"/>
      <c r="U5" s="170"/>
      <c r="V5" s="170"/>
      <c r="W5" s="170"/>
      <c r="X5" s="173"/>
      <c r="Y5" s="5"/>
      <c r="Z5" s="241"/>
      <c r="AA5" s="243"/>
      <c r="AB5" s="239"/>
      <c r="AC5" s="239"/>
      <c r="AD5" s="249"/>
      <c r="AE5" s="170"/>
      <c r="AF5" s="170"/>
      <c r="AG5" s="170"/>
      <c r="AH5" s="170"/>
      <c r="AI5" s="170"/>
      <c r="AJ5" s="246"/>
      <c r="AK5" s="170"/>
      <c r="AL5" s="246"/>
      <c r="AM5" s="170"/>
      <c r="AN5" s="170"/>
      <c r="AO5" s="246"/>
      <c r="AP5" s="170"/>
      <c r="AQ5" s="170"/>
      <c r="AR5" s="170"/>
    </row>
    <row r="6" spans="2:44" ht="16.5" thickBot="1" x14ac:dyDescent="0.3">
      <c r="B6" s="7" t="s">
        <v>180</v>
      </c>
      <c r="C6" s="9">
        <v>28</v>
      </c>
      <c r="D6" s="10">
        <v>3</v>
      </c>
      <c r="E6" s="10">
        <v>7</v>
      </c>
      <c r="F6" s="10">
        <v>194</v>
      </c>
      <c r="G6" s="10">
        <v>119</v>
      </c>
      <c r="H6" s="10">
        <v>80</v>
      </c>
      <c r="I6" s="10">
        <v>26</v>
      </c>
      <c r="J6" s="11">
        <v>16</v>
      </c>
      <c r="K6" s="11">
        <v>9</v>
      </c>
      <c r="L6" s="11">
        <v>8</v>
      </c>
      <c r="M6" s="11">
        <v>24</v>
      </c>
      <c r="N6" s="11">
        <v>81</v>
      </c>
      <c r="O6" s="11">
        <v>2</v>
      </c>
      <c r="P6" s="11">
        <v>37</v>
      </c>
      <c r="Q6" s="11">
        <v>1</v>
      </c>
      <c r="R6" s="11">
        <v>11</v>
      </c>
      <c r="S6" s="11">
        <v>25</v>
      </c>
      <c r="T6" s="11">
        <v>6</v>
      </c>
      <c r="U6" s="11">
        <v>3</v>
      </c>
      <c r="V6" s="11">
        <v>84</v>
      </c>
      <c r="W6" s="103">
        <v>8</v>
      </c>
      <c r="X6" s="14">
        <v>13</v>
      </c>
      <c r="Y6" s="15"/>
      <c r="Z6" s="9">
        <v>56</v>
      </c>
      <c r="AA6" s="10">
        <v>14</v>
      </c>
      <c r="AB6" s="10">
        <v>25</v>
      </c>
      <c r="AC6" s="10">
        <v>23</v>
      </c>
      <c r="AD6" s="10">
        <v>8</v>
      </c>
      <c r="AE6" s="11">
        <v>7</v>
      </c>
      <c r="AF6" s="11">
        <v>13</v>
      </c>
      <c r="AG6" s="11">
        <v>7</v>
      </c>
      <c r="AH6" s="11">
        <v>9</v>
      </c>
      <c r="AI6" s="11">
        <v>300</v>
      </c>
      <c r="AJ6" s="11">
        <v>17</v>
      </c>
      <c r="AK6" s="11">
        <v>84</v>
      </c>
      <c r="AL6" s="11">
        <v>5</v>
      </c>
      <c r="AM6" s="11">
        <v>15</v>
      </c>
      <c r="AN6" s="11">
        <v>33</v>
      </c>
      <c r="AO6" s="11">
        <v>6</v>
      </c>
      <c r="AP6" s="11">
        <v>6</v>
      </c>
      <c r="AQ6" s="11">
        <v>51</v>
      </c>
      <c r="AR6" s="16">
        <v>3</v>
      </c>
    </row>
    <row r="7" spans="2:44" ht="15.75" x14ac:dyDescent="0.25">
      <c r="B7" s="18" t="s">
        <v>60</v>
      </c>
      <c r="C7" s="20"/>
      <c r="D7" s="20"/>
      <c r="E7" s="20"/>
      <c r="F7" s="20"/>
      <c r="G7" s="20"/>
      <c r="H7" s="20"/>
      <c r="I7" s="20"/>
      <c r="J7" s="20">
        <v>44</v>
      </c>
      <c r="K7" s="20">
        <v>100</v>
      </c>
      <c r="L7" s="20">
        <v>100</v>
      </c>
      <c r="M7" s="20">
        <v>96</v>
      </c>
      <c r="N7" s="20">
        <v>99</v>
      </c>
      <c r="O7" s="20">
        <v>50</v>
      </c>
      <c r="P7" s="20">
        <v>100</v>
      </c>
      <c r="Q7" s="20">
        <v>100</v>
      </c>
      <c r="R7" s="20">
        <v>90</v>
      </c>
      <c r="S7" s="20">
        <v>100</v>
      </c>
      <c r="T7" s="22">
        <v>100</v>
      </c>
      <c r="U7" s="23">
        <v>100</v>
      </c>
      <c r="V7" s="20">
        <v>83</v>
      </c>
      <c r="W7" s="22">
        <v>100</v>
      </c>
      <c r="X7" s="24"/>
      <c r="Y7" s="25"/>
      <c r="Z7" s="20"/>
      <c r="AA7" s="20"/>
      <c r="AB7" s="20"/>
      <c r="AC7" s="20"/>
      <c r="AD7" s="20"/>
      <c r="AE7" s="20">
        <v>29</v>
      </c>
      <c r="AF7" s="20">
        <v>100</v>
      </c>
      <c r="AG7" s="20">
        <v>100</v>
      </c>
      <c r="AH7" s="20">
        <v>100</v>
      </c>
      <c r="AI7" s="20">
        <v>99</v>
      </c>
      <c r="AJ7" s="20">
        <v>100</v>
      </c>
      <c r="AK7" s="20">
        <v>98</v>
      </c>
      <c r="AL7" s="20">
        <v>80</v>
      </c>
      <c r="AM7" s="20">
        <v>100</v>
      </c>
      <c r="AN7" s="20">
        <v>100</v>
      </c>
      <c r="AO7" s="20">
        <v>100</v>
      </c>
      <c r="AP7" s="20">
        <v>100</v>
      </c>
      <c r="AQ7" s="20">
        <v>86</v>
      </c>
      <c r="AR7" s="20">
        <v>100</v>
      </c>
    </row>
    <row r="8" spans="2:44" ht="15.75" x14ac:dyDescent="0.25">
      <c r="B8" s="26" t="s">
        <v>62</v>
      </c>
      <c r="C8" s="28">
        <v>100</v>
      </c>
      <c r="D8" s="29">
        <v>33</v>
      </c>
      <c r="E8" s="29">
        <v>43</v>
      </c>
      <c r="F8" s="29"/>
      <c r="G8" s="29"/>
      <c r="H8" s="29"/>
      <c r="I8" s="29"/>
      <c r="J8" s="29"/>
      <c r="K8" s="29">
        <v>22</v>
      </c>
      <c r="L8" s="29">
        <v>13</v>
      </c>
      <c r="M8" s="29">
        <v>8</v>
      </c>
      <c r="N8" s="29">
        <v>44</v>
      </c>
      <c r="O8" s="29"/>
      <c r="P8" s="29">
        <v>3</v>
      </c>
      <c r="Q8" s="29"/>
      <c r="R8" s="29">
        <v>10</v>
      </c>
      <c r="S8" s="29">
        <v>52</v>
      </c>
      <c r="T8" s="20"/>
      <c r="U8" s="30"/>
      <c r="V8" s="29"/>
      <c r="W8" s="31"/>
      <c r="X8" s="32"/>
      <c r="Y8" s="25"/>
      <c r="Z8" s="20">
        <v>100</v>
      </c>
      <c r="AA8" s="20">
        <v>36</v>
      </c>
      <c r="AB8" s="20"/>
      <c r="AC8" s="20"/>
      <c r="AD8" s="20"/>
      <c r="AE8" s="20"/>
      <c r="AF8" s="20">
        <v>38</v>
      </c>
      <c r="AG8" s="20">
        <v>14</v>
      </c>
      <c r="AH8" s="20">
        <v>11</v>
      </c>
      <c r="AI8" s="20">
        <v>50</v>
      </c>
      <c r="AJ8" s="20"/>
      <c r="AK8" s="20">
        <v>4</v>
      </c>
      <c r="AL8" s="20"/>
      <c r="AM8" s="20">
        <v>13</v>
      </c>
      <c r="AN8" s="20">
        <v>58</v>
      </c>
      <c r="AO8" s="20"/>
      <c r="AP8" s="20">
        <v>50</v>
      </c>
      <c r="AQ8" s="20"/>
      <c r="AR8" s="20"/>
    </row>
    <row r="9" spans="2:44" ht="15.75" x14ac:dyDescent="0.25">
      <c r="B9" s="26" t="s">
        <v>161</v>
      </c>
      <c r="C9" s="28"/>
      <c r="D9" s="29"/>
      <c r="E9" s="29"/>
      <c r="F9" s="29"/>
      <c r="G9" s="29">
        <v>99</v>
      </c>
      <c r="H9" s="29">
        <v>34</v>
      </c>
      <c r="I9" s="29"/>
      <c r="J9" s="29">
        <v>50</v>
      </c>
      <c r="K9" s="29">
        <v>89</v>
      </c>
      <c r="L9" s="29">
        <v>63</v>
      </c>
      <c r="M9" s="29">
        <v>13</v>
      </c>
      <c r="N9" s="29">
        <v>47</v>
      </c>
      <c r="O9" s="29"/>
      <c r="P9" s="29">
        <v>86</v>
      </c>
      <c r="Q9" s="29"/>
      <c r="R9" s="29">
        <v>30</v>
      </c>
      <c r="S9" s="29">
        <v>84</v>
      </c>
      <c r="T9" s="29">
        <v>50</v>
      </c>
      <c r="U9" s="34"/>
      <c r="V9" s="29"/>
      <c r="W9" s="31"/>
      <c r="X9" s="32"/>
      <c r="Y9" s="25"/>
      <c r="Z9" s="20"/>
      <c r="AA9" s="20"/>
      <c r="AB9" s="20">
        <v>20</v>
      </c>
      <c r="AC9" s="20"/>
      <c r="AD9" s="20">
        <v>100</v>
      </c>
      <c r="AE9" s="20">
        <v>71</v>
      </c>
      <c r="AF9" s="20">
        <v>85</v>
      </c>
      <c r="AG9" s="20">
        <v>57</v>
      </c>
      <c r="AH9" s="20">
        <v>33</v>
      </c>
      <c r="AI9" s="20">
        <v>54</v>
      </c>
      <c r="AJ9" s="20"/>
      <c r="AK9" s="20">
        <v>82</v>
      </c>
      <c r="AL9" s="20">
        <v>20</v>
      </c>
      <c r="AM9" s="20">
        <v>20</v>
      </c>
      <c r="AN9" s="20">
        <v>76</v>
      </c>
      <c r="AO9" s="20"/>
      <c r="AP9" s="20">
        <v>33</v>
      </c>
      <c r="AQ9" s="20"/>
      <c r="AR9" s="20"/>
    </row>
    <row r="10" spans="2:44" ht="15.75" x14ac:dyDescent="0.25">
      <c r="B10" s="26" t="s">
        <v>169</v>
      </c>
      <c r="C10" s="28"/>
      <c r="D10" s="29"/>
      <c r="E10" s="29"/>
      <c r="F10" s="29"/>
      <c r="G10" s="29">
        <v>100</v>
      </c>
      <c r="H10" s="29">
        <v>34</v>
      </c>
      <c r="I10" s="29">
        <v>92</v>
      </c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0"/>
      <c r="U10" s="30"/>
      <c r="V10" s="29"/>
      <c r="W10" s="31"/>
      <c r="X10" s="32"/>
      <c r="Y10" s="25"/>
      <c r="Z10" s="20"/>
      <c r="AA10" s="20"/>
      <c r="AB10" s="20">
        <v>20</v>
      </c>
      <c r="AC10" s="20"/>
      <c r="AD10" s="20">
        <v>100</v>
      </c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</row>
    <row r="11" spans="2:44" ht="15.6" x14ac:dyDescent="0.3">
      <c r="B11" s="35" t="s">
        <v>162</v>
      </c>
      <c r="C11" s="28"/>
      <c r="D11" s="29"/>
      <c r="E11" s="29"/>
      <c r="F11" s="29"/>
      <c r="G11" s="29"/>
      <c r="H11" s="29"/>
      <c r="I11" s="29">
        <v>35</v>
      </c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0"/>
      <c r="U11" s="30"/>
      <c r="V11" s="29"/>
      <c r="W11" s="31"/>
      <c r="X11" s="32"/>
      <c r="Y11" s="25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</row>
    <row r="12" spans="2:44" ht="15.6" x14ac:dyDescent="0.3">
      <c r="B12" s="35" t="s">
        <v>163</v>
      </c>
      <c r="C12" s="28"/>
      <c r="D12" s="29"/>
      <c r="E12" s="29"/>
      <c r="F12" s="29"/>
      <c r="G12" s="29"/>
      <c r="H12" s="29"/>
      <c r="I12" s="29"/>
      <c r="J12" s="29"/>
      <c r="K12" s="29">
        <v>100</v>
      </c>
      <c r="L12" s="29">
        <v>100</v>
      </c>
      <c r="M12" s="29">
        <v>54</v>
      </c>
      <c r="N12" s="29">
        <v>94</v>
      </c>
      <c r="O12" s="29"/>
      <c r="P12" s="29">
        <v>89</v>
      </c>
      <c r="Q12" s="29"/>
      <c r="R12" s="29">
        <v>80</v>
      </c>
      <c r="S12" s="29">
        <v>76</v>
      </c>
      <c r="T12" s="29"/>
      <c r="U12" s="34">
        <v>100</v>
      </c>
      <c r="V12" s="29">
        <v>63</v>
      </c>
      <c r="W12" s="31">
        <v>25</v>
      </c>
      <c r="X12" s="32"/>
      <c r="Y12" s="25"/>
      <c r="Z12" s="20"/>
      <c r="AA12" s="20"/>
      <c r="AB12" s="20"/>
      <c r="AC12" s="20"/>
      <c r="AD12" s="20"/>
      <c r="AE12" s="20"/>
      <c r="AF12" s="20">
        <v>85</v>
      </c>
      <c r="AG12" s="20">
        <v>71</v>
      </c>
      <c r="AH12" s="20">
        <v>67</v>
      </c>
      <c r="AI12" s="20">
        <v>93</v>
      </c>
      <c r="AJ12" s="20"/>
      <c r="AK12" s="20">
        <v>93</v>
      </c>
      <c r="AL12" s="20"/>
      <c r="AM12" s="20">
        <v>80</v>
      </c>
      <c r="AN12" s="20">
        <v>82</v>
      </c>
      <c r="AO12" s="20"/>
      <c r="AP12" s="20">
        <v>100</v>
      </c>
      <c r="AQ12" s="20">
        <v>63</v>
      </c>
      <c r="AR12" s="20">
        <v>67</v>
      </c>
    </row>
    <row r="13" spans="2:44" ht="15.6" x14ac:dyDescent="0.3">
      <c r="B13" s="35" t="s">
        <v>68</v>
      </c>
      <c r="C13" s="28"/>
      <c r="D13" s="29"/>
      <c r="E13" s="29"/>
      <c r="F13" s="29"/>
      <c r="G13" s="29"/>
      <c r="H13" s="29"/>
      <c r="I13" s="29">
        <v>62</v>
      </c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0"/>
      <c r="U13" s="30"/>
      <c r="V13" s="29"/>
      <c r="W13" s="31"/>
      <c r="X13" s="32"/>
      <c r="Y13" s="25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</row>
    <row r="14" spans="2:44" ht="15.6" x14ac:dyDescent="0.3">
      <c r="B14" s="26" t="s">
        <v>164</v>
      </c>
      <c r="C14" s="28"/>
      <c r="D14" s="29"/>
      <c r="E14" s="29"/>
      <c r="F14" s="29"/>
      <c r="G14" s="29">
        <v>100</v>
      </c>
      <c r="H14" s="29">
        <v>34</v>
      </c>
      <c r="I14" s="29"/>
      <c r="J14" s="29"/>
      <c r="K14" s="29">
        <v>11</v>
      </c>
      <c r="L14" s="29"/>
      <c r="M14" s="29">
        <v>4</v>
      </c>
      <c r="N14" s="29">
        <v>85</v>
      </c>
      <c r="O14" s="29"/>
      <c r="P14" s="29">
        <v>92</v>
      </c>
      <c r="Q14" s="29"/>
      <c r="R14" s="29">
        <v>20</v>
      </c>
      <c r="S14" s="29">
        <v>72</v>
      </c>
      <c r="T14" s="20"/>
      <c r="U14" s="30"/>
      <c r="V14" s="29"/>
      <c r="W14" s="31"/>
      <c r="X14" s="32"/>
      <c r="Y14" s="25"/>
      <c r="Z14" s="20"/>
      <c r="AA14" s="20"/>
      <c r="AB14" s="20">
        <v>20</v>
      </c>
      <c r="AC14" s="20"/>
      <c r="AD14" s="20">
        <v>100</v>
      </c>
      <c r="AE14" s="20"/>
      <c r="AF14" s="20"/>
      <c r="AG14" s="20"/>
      <c r="AH14" s="20"/>
      <c r="AI14" s="20">
        <v>86</v>
      </c>
      <c r="AJ14" s="20"/>
      <c r="AK14" s="20">
        <v>90</v>
      </c>
      <c r="AL14" s="20"/>
      <c r="AM14" s="20">
        <v>13</v>
      </c>
      <c r="AN14" s="20">
        <v>73</v>
      </c>
      <c r="AO14" s="20"/>
      <c r="AP14" s="20">
        <v>33</v>
      </c>
      <c r="AQ14" s="20"/>
      <c r="AR14" s="20"/>
    </row>
    <row r="15" spans="2:44" ht="15.6" x14ac:dyDescent="0.3">
      <c r="B15" s="35" t="s">
        <v>165</v>
      </c>
      <c r="C15" s="28"/>
      <c r="D15" s="29"/>
      <c r="E15" s="29"/>
      <c r="F15" s="29"/>
      <c r="G15" s="29"/>
      <c r="H15" s="29"/>
      <c r="I15" s="29">
        <v>100</v>
      </c>
      <c r="J15" s="29">
        <v>38</v>
      </c>
      <c r="K15" s="29">
        <v>100</v>
      </c>
      <c r="L15" s="29">
        <v>100</v>
      </c>
      <c r="M15" s="29">
        <v>79</v>
      </c>
      <c r="N15" s="29">
        <v>98</v>
      </c>
      <c r="O15" s="29"/>
      <c r="P15" s="29">
        <v>95</v>
      </c>
      <c r="Q15" s="29"/>
      <c r="R15" s="29">
        <v>80</v>
      </c>
      <c r="S15" s="29">
        <v>76</v>
      </c>
      <c r="T15" s="20"/>
      <c r="U15" s="30">
        <v>67</v>
      </c>
      <c r="V15" s="29">
        <v>71</v>
      </c>
      <c r="W15" s="31">
        <v>100</v>
      </c>
      <c r="X15" s="32"/>
      <c r="Y15" s="25"/>
      <c r="Z15" s="20"/>
      <c r="AA15" s="20"/>
      <c r="AB15" s="20"/>
      <c r="AC15" s="20"/>
      <c r="AD15" s="20"/>
      <c r="AE15" s="20">
        <v>14</v>
      </c>
      <c r="AF15" s="20">
        <v>100</v>
      </c>
      <c r="AG15" s="20">
        <v>71</v>
      </c>
      <c r="AH15" s="20">
        <v>89</v>
      </c>
      <c r="AI15" s="20">
        <v>93</v>
      </c>
      <c r="AJ15" s="20"/>
      <c r="AK15" s="20">
        <v>93</v>
      </c>
      <c r="AL15" s="20"/>
      <c r="AM15" s="20">
        <v>73</v>
      </c>
      <c r="AN15" s="20">
        <v>82</v>
      </c>
      <c r="AO15" s="20"/>
      <c r="AP15" s="20">
        <v>100</v>
      </c>
      <c r="AQ15" s="20">
        <v>76</v>
      </c>
      <c r="AR15" s="20">
        <v>100</v>
      </c>
    </row>
    <row r="16" spans="2:44" ht="15.6" x14ac:dyDescent="0.3">
      <c r="B16" s="35" t="s">
        <v>71</v>
      </c>
      <c r="C16" s="28"/>
      <c r="D16" s="29"/>
      <c r="E16" s="29"/>
      <c r="F16" s="29"/>
      <c r="G16" s="29"/>
      <c r="H16" s="29"/>
      <c r="I16" s="29">
        <v>88</v>
      </c>
      <c r="J16" s="29">
        <v>25</v>
      </c>
      <c r="K16" s="29">
        <v>100</v>
      </c>
      <c r="L16" s="29">
        <v>100</v>
      </c>
      <c r="M16" s="29">
        <v>63</v>
      </c>
      <c r="N16" s="29">
        <v>98</v>
      </c>
      <c r="O16" s="29"/>
      <c r="P16" s="29">
        <v>95</v>
      </c>
      <c r="Q16" s="29"/>
      <c r="R16" s="29">
        <v>80</v>
      </c>
      <c r="S16" s="29">
        <v>76</v>
      </c>
      <c r="T16" s="20"/>
      <c r="U16" s="30">
        <v>100</v>
      </c>
      <c r="V16" s="29">
        <v>13</v>
      </c>
      <c r="W16" s="31">
        <v>38</v>
      </c>
      <c r="X16" s="32"/>
      <c r="Y16" s="25"/>
      <c r="Z16" s="20"/>
      <c r="AA16" s="20"/>
      <c r="AB16" s="20"/>
      <c r="AC16" s="20"/>
      <c r="AD16" s="20"/>
      <c r="AE16" s="20"/>
      <c r="AF16" s="20">
        <v>92</v>
      </c>
      <c r="AG16" s="20">
        <v>71</v>
      </c>
      <c r="AH16" s="20">
        <v>67</v>
      </c>
      <c r="AI16" s="20">
        <v>93</v>
      </c>
      <c r="AJ16" s="20"/>
      <c r="AK16" s="20">
        <v>93</v>
      </c>
      <c r="AL16" s="20"/>
      <c r="AM16" s="20">
        <v>53</v>
      </c>
      <c r="AN16" s="20">
        <v>82</v>
      </c>
      <c r="AO16" s="20"/>
      <c r="AP16" s="20">
        <v>100</v>
      </c>
      <c r="AQ16" s="20">
        <v>22</v>
      </c>
      <c r="AR16" s="20">
        <v>67</v>
      </c>
    </row>
    <row r="17" spans="2:44" ht="15.6" x14ac:dyDescent="0.3">
      <c r="B17" s="35" t="s">
        <v>72</v>
      </c>
      <c r="C17" s="28"/>
      <c r="D17" s="29"/>
      <c r="E17" s="29"/>
      <c r="F17" s="29"/>
      <c r="G17" s="29"/>
      <c r="H17" s="29"/>
      <c r="I17" s="29"/>
      <c r="J17" s="29"/>
      <c r="K17" s="29">
        <v>11</v>
      </c>
      <c r="L17" s="29"/>
      <c r="M17" s="29">
        <v>4</v>
      </c>
      <c r="N17" s="29">
        <v>95</v>
      </c>
      <c r="O17" s="29">
        <v>100</v>
      </c>
      <c r="P17" s="29">
        <v>89</v>
      </c>
      <c r="Q17" s="29"/>
      <c r="R17" s="29">
        <v>80</v>
      </c>
      <c r="S17" s="29">
        <v>100</v>
      </c>
      <c r="T17" s="20">
        <v>100</v>
      </c>
      <c r="U17" s="30">
        <v>67</v>
      </c>
      <c r="V17" s="29"/>
      <c r="W17" s="31">
        <v>13</v>
      </c>
      <c r="X17" s="32"/>
      <c r="Y17" s="25"/>
      <c r="Z17" s="20"/>
      <c r="AA17" s="20"/>
      <c r="AB17" s="20"/>
      <c r="AC17" s="20"/>
      <c r="AD17" s="20"/>
      <c r="AE17" s="20"/>
      <c r="AF17" s="20">
        <v>8</v>
      </c>
      <c r="AG17" s="20">
        <v>14</v>
      </c>
      <c r="AH17" s="20"/>
      <c r="AI17" s="20">
        <v>90</v>
      </c>
      <c r="AJ17" s="20">
        <v>65</v>
      </c>
      <c r="AK17" s="20">
        <v>93</v>
      </c>
      <c r="AL17" s="20">
        <v>100</v>
      </c>
      <c r="AM17" s="20">
        <v>73</v>
      </c>
      <c r="AN17" s="20">
        <v>91</v>
      </c>
      <c r="AO17" s="20">
        <v>83</v>
      </c>
      <c r="AP17" s="20">
        <v>83</v>
      </c>
      <c r="AQ17" s="20"/>
      <c r="AR17" s="20">
        <v>67</v>
      </c>
    </row>
    <row r="18" spans="2:44" ht="15.6" x14ac:dyDescent="0.3">
      <c r="B18" s="26" t="s">
        <v>168</v>
      </c>
      <c r="C18" s="28"/>
      <c r="D18" s="29"/>
      <c r="E18" s="29"/>
      <c r="F18" s="29"/>
      <c r="G18" s="29"/>
      <c r="H18" s="29"/>
      <c r="I18" s="29"/>
      <c r="J18" s="29">
        <v>38</v>
      </c>
      <c r="K18" s="29">
        <v>100</v>
      </c>
      <c r="L18" s="29">
        <v>100</v>
      </c>
      <c r="M18" s="29">
        <v>63</v>
      </c>
      <c r="N18" s="29">
        <v>96</v>
      </c>
      <c r="O18" s="29"/>
      <c r="P18" s="29">
        <v>95</v>
      </c>
      <c r="Q18" s="29"/>
      <c r="R18" s="29">
        <v>80</v>
      </c>
      <c r="S18" s="29">
        <v>76</v>
      </c>
      <c r="T18" s="20"/>
      <c r="U18" s="30"/>
      <c r="V18" s="29">
        <v>77</v>
      </c>
      <c r="W18" s="31">
        <v>25</v>
      </c>
      <c r="X18" s="32">
        <v>46</v>
      </c>
      <c r="Y18" s="25"/>
      <c r="Z18" s="20"/>
      <c r="AA18" s="20"/>
      <c r="AB18" s="20"/>
      <c r="AC18" s="20"/>
      <c r="AD18" s="20"/>
      <c r="AE18" s="20"/>
      <c r="AF18" s="20">
        <v>92</v>
      </c>
      <c r="AG18" s="20">
        <v>71</v>
      </c>
      <c r="AH18" s="20">
        <v>67</v>
      </c>
      <c r="AI18" s="20">
        <v>92</v>
      </c>
      <c r="AJ18" s="20"/>
      <c r="AK18" s="20">
        <v>93</v>
      </c>
      <c r="AL18" s="20"/>
      <c r="AM18" s="20">
        <v>80</v>
      </c>
      <c r="AN18" s="20">
        <v>82</v>
      </c>
      <c r="AO18" s="20"/>
      <c r="AP18" s="20">
        <v>83</v>
      </c>
      <c r="AQ18" s="20">
        <v>82</v>
      </c>
      <c r="AR18" s="20">
        <v>67</v>
      </c>
    </row>
    <row r="19" spans="2:44" ht="15.6" x14ac:dyDescent="0.3">
      <c r="B19" s="26" t="s">
        <v>167</v>
      </c>
      <c r="C19" s="28"/>
      <c r="D19" s="29"/>
      <c r="E19" s="29"/>
      <c r="F19" s="29"/>
      <c r="G19" s="29"/>
      <c r="H19" s="29"/>
      <c r="I19" s="29">
        <v>88</v>
      </c>
      <c r="J19" s="29">
        <v>25</v>
      </c>
      <c r="K19" s="29">
        <v>100</v>
      </c>
      <c r="L19" s="29">
        <v>100</v>
      </c>
      <c r="M19" s="29">
        <v>63</v>
      </c>
      <c r="N19" s="29">
        <v>98</v>
      </c>
      <c r="O19" s="29"/>
      <c r="P19" s="29">
        <v>95</v>
      </c>
      <c r="Q19" s="29"/>
      <c r="R19" s="29">
        <v>80</v>
      </c>
      <c r="S19" s="29">
        <v>76</v>
      </c>
      <c r="T19" s="20"/>
      <c r="U19" s="30">
        <v>100</v>
      </c>
      <c r="V19" s="29">
        <v>21</v>
      </c>
      <c r="W19" s="31">
        <v>75</v>
      </c>
      <c r="X19" s="32"/>
      <c r="Y19" s="25"/>
      <c r="Z19" s="20"/>
      <c r="AA19" s="20"/>
      <c r="AB19" s="20"/>
      <c r="AC19" s="20"/>
      <c r="AD19" s="20"/>
      <c r="AE19" s="20"/>
      <c r="AF19" s="20">
        <v>92</v>
      </c>
      <c r="AG19" s="20">
        <v>71</v>
      </c>
      <c r="AH19" s="20">
        <v>67</v>
      </c>
      <c r="AI19" s="20">
        <v>92</v>
      </c>
      <c r="AJ19" s="20"/>
      <c r="AK19" s="20">
        <v>93</v>
      </c>
      <c r="AL19" s="20"/>
      <c r="AM19" s="20">
        <v>67</v>
      </c>
      <c r="AN19" s="20">
        <v>82</v>
      </c>
      <c r="AO19" s="20"/>
      <c r="AP19" s="20">
        <v>100</v>
      </c>
      <c r="AQ19" s="20">
        <v>29</v>
      </c>
      <c r="AR19" s="20">
        <v>100</v>
      </c>
    </row>
    <row r="20" spans="2:44" ht="15.6" x14ac:dyDescent="0.3">
      <c r="B20" s="35" t="s">
        <v>166</v>
      </c>
      <c r="C20" s="28"/>
      <c r="D20" s="29"/>
      <c r="E20" s="29"/>
      <c r="F20" s="29"/>
      <c r="G20" s="29"/>
      <c r="H20" s="29"/>
      <c r="I20" s="29">
        <v>77</v>
      </c>
      <c r="J20" s="29"/>
      <c r="K20" s="29">
        <v>100</v>
      </c>
      <c r="L20" s="29">
        <v>88</v>
      </c>
      <c r="M20" s="29">
        <v>38</v>
      </c>
      <c r="N20" s="29">
        <v>86</v>
      </c>
      <c r="O20" s="29"/>
      <c r="P20" s="29">
        <v>86</v>
      </c>
      <c r="Q20" s="29"/>
      <c r="R20" s="29">
        <v>30</v>
      </c>
      <c r="S20" s="29">
        <v>76</v>
      </c>
      <c r="T20" s="20"/>
      <c r="U20" s="30"/>
      <c r="V20" s="29"/>
      <c r="W20" s="31"/>
      <c r="X20" s="32"/>
      <c r="Y20" s="25"/>
      <c r="Z20" s="20"/>
      <c r="AA20" s="20"/>
      <c r="AB20" s="20"/>
      <c r="AC20" s="20"/>
      <c r="AD20" s="20"/>
      <c r="AE20" s="20"/>
      <c r="AF20" s="20">
        <v>69</v>
      </c>
      <c r="AG20" s="20">
        <v>71</v>
      </c>
      <c r="AH20" s="20">
        <v>44</v>
      </c>
      <c r="AI20" s="20">
        <v>89</v>
      </c>
      <c r="AJ20" s="20"/>
      <c r="AK20" s="20">
        <v>89</v>
      </c>
      <c r="AL20" s="20"/>
      <c r="AM20" s="20">
        <v>27</v>
      </c>
      <c r="AN20" s="20">
        <v>82</v>
      </c>
      <c r="AO20" s="20"/>
      <c r="AP20" s="20">
        <v>50</v>
      </c>
      <c r="AQ20" s="20"/>
      <c r="AR20" s="20"/>
    </row>
    <row r="21" spans="2:44" ht="15.6" x14ac:dyDescent="0.3">
      <c r="B21" s="35" t="s">
        <v>76</v>
      </c>
      <c r="C21" s="28"/>
      <c r="D21" s="29"/>
      <c r="E21" s="29"/>
      <c r="F21" s="29"/>
      <c r="G21" s="29"/>
      <c r="H21" s="29"/>
      <c r="I21" s="29">
        <v>100</v>
      </c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0"/>
      <c r="U21" s="30"/>
      <c r="V21" s="29"/>
      <c r="W21" s="31"/>
      <c r="X21" s="32"/>
      <c r="Y21" s="25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</row>
    <row r="22" spans="2:44" ht="15.6" x14ac:dyDescent="0.3">
      <c r="B22" s="26" t="s">
        <v>77</v>
      </c>
      <c r="C22" s="28">
        <v>46</v>
      </c>
      <c r="D22" s="29">
        <v>33</v>
      </c>
      <c r="E22" s="29"/>
      <c r="F22" s="29">
        <v>34</v>
      </c>
      <c r="G22" s="29">
        <v>87</v>
      </c>
      <c r="H22" s="29">
        <v>48</v>
      </c>
      <c r="I22" s="29"/>
      <c r="J22" s="29">
        <v>38</v>
      </c>
      <c r="K22" s="29">
        <v>100</v>
      </c>
      <c r="L22" s="29">
        <v>100</v>
      </c>
      <c r="M22" s="29">
        <v>79</v>
      </c>
      <c r="N22" s="29">
        <v>64</v>
      </c>
      <c r="O22" s="34"/>
      <c r="P22" s="29">
        <v>95</v>
      </c>
      <c r="Q22" s="29"/>
      <c r="R22" s="34">
        <v>20</v>
      </c>
      <c r="S22" s="29">
        <v>44</v>
      </c>
      <c r="T22" s="34"/>
      <c r="U22" s="34">
        <v>67</v>
      </c>
      <c r="V22" s="29">
        <v>68</v>
      </c>
      <c r="W22" s="31">
        <v>88</v>
      </c>
      <c r="X22" s="32"/>
      <c r="Y22" s="25"/>
      <c r="Z22" s="20">
        <v>41</v>
      </c>
      <c r="AA22" s="20"/>
      <c r="AB22" s="20">
        <v>40</v>
      </c>
      <c r="AC22" s="20">
        <v>22</v>
      </c>
      <c r="AD22" s="20">
        <v>50</v>
      </c>
      <c r="AE22" s="20"/>
      <c r="AF22" s="20">
        <v>92</v>
      </c>
      <c r="AG22" s="20">
        <v>86</v>
      </c>
      <c r="AH22" s="20">
        <v>78</v>
      </c>
      <c r="AI22" s="20">
        <v>64</v>
      </c>
      <c r="AJ22" s="20">
        <v>6</v>
      </c>
      <c r="AK22" s="20">
        <v>93</v>
      </c>
      <c r="AL22" s="20">
        <v>20</v>
      </c>
      <c r="AM22" s="20">
        <v>33</v>
      </c>
      <c r="AN22" s="20">
        <v>45</v>
      </c>
      <c r="AO22" s="20"/>
      <c r="AP22" s="20">
        <v>50</v>
      </c>
      <c r="AQ22" s="20">
        <v>41</v>
      </c>
      <c r="AR22" s="20">
        <v>100</v>
      </c>
    </row>
    <row r="23" spans="2:44" ht="15.6" x14ac:dyDescent="0.3">
      <c r="B23" s="26" t="s">
        <v>78</v>
      </c>
      <c r="C23" s="28"/>
      <c r="D23" s="29"/>
      <c r="E23" s="29"/>
      <c r="F23" s="29">
        <v>51</v>
      </c>
      <c r="G23" s="29">
        <v>71</v>
      </c>
      <c r="H23" s="29">
        <v>51</v>
      </c>
      <c r="I23" s="29">
        <v>73</v>
      </c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0"/>
      <c r="U23" s="30"/>
      <c r="V23" s="29"/>
      <c r="W23" s="31"/>
      <c r="X23" s="32"/>
      <c r="Y23" s="4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</row>
    <row r="24" spans="2:44" ht="15.6" x14ac:dyDescent="0.3">
      <c r="B24" s="26" t="s">
        <v>79</v>
      </c>
      <c r="C24" s="28">
        <v>100</v>
      </c>
      <c r="D24" s="29">
        <v>100</v>
      </c>
      <c r="E24" s="29">
        <v>100</v>
      </c>
      <c r="F24" s="29">
        <v>100</v>
      </c>
      <c r="G24" s="29">
        <v>100</v>
      </c>
      <c r="H24" s="29">
        <v>99</v>
      </c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0"/>
      <c r="U24" s="30"/>
      <c r="V24" s="29"/>
      <c r="W24" s="31"/>
      <c r="X24" s="32"/>
      <c r="Y24" s="25"/>
      <c r="Z24" s="20">
        <v>100</v>
      </c>
      <c r="AA24" s="20">
        <v>86</v>
      </c>
      <c r="AB24" s="20">
        <v>100</v>
      </c>
      <c r="AC24" s="20">
        <v>100</v>
      </c>
      <c r="AD24" s="20">
        <v>100</v>
      </c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</row>
    <row r="25" spans="2:44" ht="15.6" x14ac:dyDescent="0.3">
      <c r="B25" s="26" t="s">
        <v>80</v>
      </c>
      <c r="C25" s="28">
        <v>18</v>
      </c>
      <c r="D25" s="29"/>
      <c r="E25" s="29"/>
      <c r="F25" s="29">
        <v>7</v>
      </c>
      <c r="G25" s="29">
        <v>56</v>
      </c>
      <c r="H25" s="29">
        <v>35</v>
      </c>
      <c r="I25" s="29">
        <v>35</v>
      </c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0"/>
      <c r="U25" s="30"/>
      <c r="V25" s="29"/>
      <c r="W25" s="31"/>
      <c r="X25" s="32"/>
      <c r="Y25" s="25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</row>
    <row r="26" spans="2:44" ht="15.6" x14ac:dyDescent="0.3">
      <c r="B26" s="26" t="s">
        <v>81</v>
      </c>
      <c r="C26" s="28"/>
      <c r="D26" s="29"/>
      <c r="E26" s="29"/>
      <c r="F26" s="29"/>
      <c r="G26" s="29"/>
      <c r="H26" s="29"/>
      <c r="I26" s="29"/>
      <c r="J26" s="29"/>
      <c r="K26" s="29">
        <v>100</v>
      </c>
      <c r="L26" s="29">
        <v>100</v>
      </c>
      <c r="M26" s="29">
        <v>92</v>
      </c>
      <c r="N26" s="29">
        <v>100</v>
      </c>
      <c r="O26" s="29">
        <v>100</v>
      </c>
      <c r="P26" s="29">
        <v>97</v>
      </c>
      <c r="Q26" s="29">
        <v>100</v>
      </c>
      <c r="R26" s="29">
        <v>90</v>
      </c>
      <c r="S26" s="29">
        <v>100</v>
      </c>
      <c r="T26" s="20">
        <v>100</v>
      </c>
      <c r="U26" s="30">
        <v>100</v>
      </c>
      <c r="V26" s="29"/>
      <c r="W26" s="31">
        <v>100</v>
      </c>
      <c r="X26" s="32"/>
      <c r="Y26" s="25"/>
      <c r="Z26" s="20"/>
      <c r="AA26" s="20"/>
      <c r="AB26" s="20"/>
      <c r="AC26" s="20"/>
      <c r="AD26" s="20"/>
      <c r="AE26" s="20"/>
      <c r="AF26" s="20">
        <v>100</v>
      </c>
      <c r="AG26" s="20">
        <v>100</v>
      </c>
      <c r="AH26" s="20">
        <v>100</v>
      </c>
      <c r="AI26" s="20">
        <v>100</v>
      </c>
      <c r="AJ26" s="20">
        <v>94</v>
      </c>
      <c r="AK26" s="20">
        <v>99</v>
      </c>
      <c r="AL26" s="20">
        <v>100</v>
      </c>
      <c r="AM26" s="20">
        <v>100</v>
      </c>
      <c r="AN26" s="20">
        <v>100</v>
      </c>
      <c r="AO26" s="20">
        <v>100</v>
      </c>
      <c r="AP26" s="20">
        <v>100</v>
      </c>
      <c r="AQ26" s="20"/>
      <c r="AR26" s="20">
        <v>100</v>
      </c>
    </row>
    <row r="27" spans="2:44" ht="15.6" x14ac:dyDescent="0.3">
      <c r="B27" s="26" t="s">
        <v>82</v>
      </c>
      <c r="C27" s="28"/>
      <c r="D27" s="29"/>
      <c r="E27" s="29"/>
      <c r="F27" s="29">
        <v>97</v>
      </c>
      <c r="G27" s="29">
        <v>97</v>
      </c>
      <c r="H27" s="29">
        <v>81</v>
      </c>
      <c r="I27" s="29"/>
      <c r="J27" s="29">
        <v>38</v>
      </c>
      <c r="K27" s="29">
        <v>100</v>
      </c>
      <c r="L27" s="29">
        <v>100</v>
      </c>
      <c r="M27" s="29">
        <v>92</v>
      </c>
      <c r="N27" s="29">
        <v>86</v>
      </c>
      <c r="O27" s="29">
        <v>50</v>
      </c>
      <c r="P27" s="29">
        <v>97</v>
      </c>
      <c r="Q27" s="29">
        <v>100</v>
      </c>
      <c r="R27" s="29">
        <v>50</v>
      </c>
      <c r="S27" s="29">
        <v>84</v>
      </c>
      <c r="T27" s="20">
        <v>50</v>
      </c>
      <c r="U27" s="30">
        <v>33</v>
      </c>
      <c r="V27" s="29">
        <v>76</v>
      </c>
      <c r="W27" s="31">
        <v>100</v>
      </c>
      <c r="X27" s="32"/>
      <c r="Y27" s="25"/>
      <c r="Z27" s="20"/>
      <c r="AA27" s="20"/>
      <c r="AB27" s="20">
        <v>84</v>
      </c>
      <c r="AC27" s="20">
        <v>78</v>
      </c>
      <c r="AD27" s="20">
        <v>100</v>
      </c>
      <c r="AE27" s="20"/>
      <c r="AF27" s="20">
        <v>100</v>
      </c>
      <c r="AG27" s="20">
        <v>86</v>
      </c>
      <c r="AH27" s="20">
        <v>89</v>
      </c>
      <c r="AI27" s="20">
        <v>91</v>
      </c>
      <c r="AJ27" s="20">
        <v>59</v>
      </c>
      <c r="AK27" s="20">
        <v>95</v>
      </c>
      <c r="AL27" s="20">
        <v>60</v>
      </c>
      <c r="AM27" s="20">
        <v>53</v>
      </c>
      <c r="AN27" s="20">
        <v>76</v>
      </c>
      <c r="AO27" s="20"/>
      <c r="AP27" s="20">
        <v>67</v>
      </c>
      <c r="AQ27" s="20">
        <v>71</v>
      </c>
      <c r="AR27" s="20">
        <v>100</v>
      </c>
    </row>
    <row r="28" spans="2:44" ht="15.6" x14ac:dyDescent="0.3">
      <c r="B28" s="26" t="s">
        <v>171</v>
      </c>
      <c r="C28" s="28">
        <v>50</v>
      </c>
      <c r="D28" s="29">
        <v>67</v>
      </c>
      <c r="E28" s="29">
        <v>71</v>
      </c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0"/>
      <c r="U28" s="30"/>
      <c r="V28" s="29"/>
      <c r="W28" s="31"/>
      <c r="X28" s="32"/>
      <c r="Y28" s="25"/>
      <c r="Z28" s="20">
        <v>52</v>
      </c>
      <c r="AA28" s="20">
        <v>50</v>
      </c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</row>
    <row r="29" spans="2:44" ht="15.6" x14ac:dyDescent="0.3">
      <c r="B29" s="35" t="s">
        <v>175</v>
      </c>
      <c r="C29" s="28"/>
      <c r="D29" s="29"/>
      <c r="E29" s="29"/>
      <c r="F29" s="29"/>
      <c r="G29" s="29"/>
      <c r="H29" s="29"/>
      <c r="I29" s="29"/>
      <c r="J29" s="29"/>
      <c r="K29" s="29">
        <v>100</v>
      </c>
      <c r="L29" s="29">
        <v>100</v>
      </c>
      <c r="M29" s="29">
        <v>96</v>
      </c>
      <c r="N29" s="29">
        <v>100</v>
      </c>
      <c r="O29" s="29">
        <v>100</v>
      </c>
      <c r="P29" s="29">
        <v>97</v>
      </c>
      <c r="Q29" s="29">
        <v>100</v>
      </c>
      <c r="R29" s="29">
        <v>90</v>
      </c>
      <c r="S29" s="29">
        <v>100</v>
      </c>
      <c r="T29" s="29">
        <v>100</v>
      </c>
      <c r="U29" s="33">
        <v>100</v>
      </c>
      <c r="V29" s="29">
        <v>83</v>
      </c>
      <c r="W29" s="31">
        <v>100</v>
      </c>
      <c r="X29" s="32"/>
      <c r="Y29" s="25"/>
      <c r="Z29" s="20"/>
      <c r="AA29" s="20"/>
      <c r="AB29" s="20"/>
      <c r="AC29" s="20"/>
      <c r="AD29" s="20"/>
      <c r="AE29" s="20"/>
      <c r="AF29" s="20">
        <v>100</v>
      </c>
      <c r="AG29" s="20">
        <v>100</v>
      </c>
      <c r="AH29" s="20">
        <v>100</v>
      </c>
      <c r="AI29" s="20">
        <v>100</v>
      </c>
      <c r="AJ29" s="20">
        <v>94</v>
      </c>
      <c r="AK29" s="20">
        <v>99</v>
      </c>
      <c r="AL29" s="20">
        <v>100</v>
      </c>
      <c r="AM29" s="20">
        <v>100</v>
      </c>
      <c r="AN29" s="20">
        <v>100</v>
      </c>
      <c r="AO29" s="20">
        <v>100</v>
      </c>
      <c r="AP29" s="20">
        <v>83</v>
      </c>
      <c r="AQ29" s="20">
        <v>73</v>
      </c>
      <c r="AR29" s="20">
        <v>100</v>
      </c>
    </row>
    <row r="30" spans="2:44" ht="15.6" x14ac:dyDescent="0.3">
      <c r="B30" s="42" t="s">
        <v>172</v>
      </c>
      <c r="C30" s="28">
        <v>50</v>
      </c>
      <c r="D30" s="29">
        <v>33</v>
      </c>
      <c r="E30" s="29"/>
      <c r="F30" s="29">
        <v>37</v>
      </c>
      <c r="G30" s="29">
        <v>92</v>
      </c>
      <c r="H30" s="29">
        <v>48</v>
      </c>
      <c r="I30" s="29">
        <v>92</v>
      </c>
      <c r="J30" s="29">
        <v>38</v>
      </c>
      <c r="K30" s="29">
        <v>100</v>
      </c>
      <c r="L30" s="29">
        <v>100</v>
      </c>
      <c r="M30" s="29">
        <v>88</v>
      </c>
      <c r="N30" s="29">
        <v>64</v>
      </c>
      <c r="O30" s="29"/>
      <c r="P30" s="29">
        <v>95</v>
      </c>
      <c r="Q30" s="29"/>
      <c r="R30" s="29">
        <v>30</v>
      </c>
      <c r="S30" s="29">
        <v>44</v>
      </c>
      <c r="T30" s="29"/>
      <c r="U30" s="34">
        <v>67</v>
      </c>
      <c r="V30" s="29">
        <v>68</v>
      </c>
      <c r="W30" s="31">
        <v>100</v>
      </c>
      <c r="X30" s="32">
        <v>92</v>
      </c>
      <c r="Y30" s="25"/>
      <c r="Z30" s="20">
        <v>45</v>
      </c>
      <c r="AA30" s="20"/>
      <c r="AB30" s="20">
        <v>40</v>
      </c>
      <c r="AC30" s="20">
        <v>26</v>
      </c>
      <c r="AD30" s="20">
        <v>63</v>
      </c>
      <c r="AE30" s="20"/>
      <c r="AF30" s="20">
        <v>92</v>
      </c>
      <c r="AG30" s="20">
        <v>86</v>
      </c>
      <c r="AH30" s="20">
        <v>89</v>
      </c>
      <c r="AI30" s="20">
        <v>64</v>
      </c>
      <c r="AJ30" s="20">
        <v>6</v>
      </c>
      <c r="AK30" s="20">
        <v>93</v>
      </c>
      <c r="AL30" s="20">
        <v>20</v>
      </c>
      <c r="AM30" s="20">
        <v>47</v>
      </c>
      <c r="AN30" s="20">
        <v>45</v>
      </c>
      <c r="AO30" s="20"/>
      <c r="AP30" s="20">
        <v>67</v>
      </c>
      <c r="AQ30" s="20">
        <v>35</v>
      </c>
      <c r="AR30" s="20">
        <v>100</v>
      </c>
    </row>
    <row r="31" spans="2:44" ht="15.6" x14ac:dyDescent="0.3">
      <c r="B31" s="42" t="s">
        <v>173</v>
      </c>
      <c r="C31" s="28">
        <v>100</v>
      </c>
      <c r="D31" s="29">
        <v>100</v>
      </c>
      <c r="E31" s="29">
        <v>100</v>
      </c>
      <c r="F31" s="29">
        <v>100</v>
      </c>
      <c r="G31" s="29">
        <v>100</v>
      </c>
      <c r="H31" s="29">
        <v>99</v>
      </c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0"/>
      <c r="U31" s="30"/>
      <c r="V31" s="29"/>
      <c r="W31" s="31"/>
      <c r="X31" s="32"/>
      <c r="Y31" s="25"/>
      <c r="Z31" s="20">
        <v>100</v>
      </c>
      <c r="AA31" s="20">
        <v>100</v>
      </c>
      <c r="AB31" s="20">
        <v>100</v>
      </c>
      <c r="AC31" s="20">
        <v>100</v>
      </c>
      <c r="AD31" s="20">
        <v>100</v>
      </c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</row>
    <row r="32" spans="2:44" ht="15.6" x14ac:dyDescent="0.3">
      <c r="B32" s="42" t="s">
        <v>174</v>
      </c>
      <c r="C32" s="28"/>
      <c r="D32" s="29"/>
      <c r="E32" s="29"/>
      <c r="F32" s="29"/>
      <c r="G32" s="29"/>
      <c r="H32" s="29"/>
      <c r="I32" s="29">
        <v>85</v>
      </c>
      <c r="J32" s="29">
        <v>50</v>
      </c>
      <c r="K32" s="29">
        <v>100</v>
      </c>
      <c r="L32" s="29">
        <v>100</v>
      </c>
      <c r="M32" s="29">
        <v>96</v>
      </c>
      <c r="N32" s="29">
        <v>100</v>
      </c>
      <c r="O32" s="29">
        <v>100</v>
      </c>
      <c r="P32" s="29">
        <v>97</v>
      </c>
      <c r="Q32" s="29">
        <v>100</v>
      </c>
      <c r="R32" s="29">
        <v>90</v>
      </c>
      <c r="S32" s="29">
        <v>100</v>
      </c>
      <c r="T32" s="29">
        <v>100</v>
      </c>
      <c r="U32" s="33">
        <v>100</v>
      </c>
      <c r="V32" s="29">
        <v>87</v>
      </c>
      <c r="W32" s="31">
        <v>100</v>
      </c>
      <c r="X32" s="32"/>
      <c r="Y32" s="25"/>
      <c r="Z32" s="20"/>
      <c r="AA32" s="20"/>
      <c r="AB32" s="20"/>
      <c r="AC32" s="20"/>
      <c r="AD32" s="20"/>
      <c r="AE32" s="20">
        <v>71</v>
      </c>
      <c r="AF32" s="20">
        <v>100</v>
      </c>
      <c r="AG32" s="20">
        <v>100</v>
      </c>
      <c r="AH32" s="20">
        <v>100</v>
      </c>
      <c r="AI32" s="20">
        <v>100</v>
      </c>
      <c r="AJ32" s="20">
        <v>100</v>
      </c>
      <c r="AK32" s="20">
        <v>99</v>
      </c>
      <c r="AL32" s="20">
        <v>100</v>
      </c>
      <c r="AM32" s="20">
        <v>100</v>
      </c>
      <c r="AN32" s="20">
        <v>100</v>
      </c>
      <c r="AO32" s="20">
        <v>100</v>
      </c>
      <c r="AP32" s="20">
        <v>100</v>
      </c>
      <c r="AQ32" s="20">
        <v>76</v>
      </c>
      <c r="AR32" s="20">
        <v>100</v>
      </c>
    </row>
    <row r="33" spans="2:44" ht="15.6" x14ac:dyDescent="0.3">
      <c r="B33" s="42" t="s">
        <v>88</v>
      </c>
      <c r="C33" s="28"/>
      <c r="D33" s="29"/>
      <c r="E33" s="29"/>
      <c r="F33" s="29">
        <v>56</v>
      </c>
      <c r="G33" s="29">
        <v>97</v>
      </c>
      <c r="H33" s="29">
        <v>56</v>
      </c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0"/>
      <c r="U33" s="21"/>
      <c r="V33" s="29"/>
      <c r="W33" s="31"/>
      <c r="X33" s="32"/>
      <c r="Y33" s="25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</row>
    <row r="34" spans="2:44" ht="15.6" x14ac:dyDescent="0.3">
      <c r="B34" s="26" t="s">
        <v>89</v>
      </c>
      <c r="C34" s="28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0"/>
      <c r="U34" s="30"/>
      <c r="V34" s="29"/>
      <c r="W34" s="31"/>
      <c r="X34" s="32"/>
      <c r="Y34" s="25"/>
      <c r="Z34" s="20">
        <v>98</v>
      </c>
      <c r="AA34" s="20">
        <v>64</v>
      </c>
      <c r="AB34" s="20">
        <v>96</v>
      </c>
      <c r="AC34" s="20">
        <v>100</v>
      </c>
      <c r="AD34" s="20">
        <v>100</v>
      </c>
      <c r="AE34" s="20"/>
      <c r="AF34" s="20">
        <v>92</v>
      </c>
      <c r="AG34" s="20">
        <v>14</v>
      </c>
      <c r="AH34" s="20">
        <v>22</v>
      </c>
      <c r="AI34" s="20">
        <v>96</v>
      </c>
      <c r="AJ34" s="20">
        <v>82</v>
      </c>
      <c r="AK34" s="20">
        <v>36</v>
      </c>
      <c r="AL34" s="20"/>
      <c r="AM34" s="20"/>
      <c r="AN34" s="20">
        <v>3</v>
      </c>
      <c r="AO34" s="20"/>
      <c r="AP34" s="20"/>
      <c r="AQ34" s="20"/>
      <c r="AR34" s="20"/>
    </row>
    <row r="35" spans="2:44" ht="15.6" x14ac:dyDescent="0.3">
      <c r="B35" s="26" t="s">
        <v>90</v>
      </c>
      <c r="C35" s="28"/>
      <c r="D35" s="29"/>
      <c r="E35" s="29"/>
      <c r="F35" s="29"/>
      <c r="G35" s="29">
        <v>100</v>
      </c>
      <c r="H35" s="29">
        <v>34</v>
      </c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0"/>
      <c r="U35" s="30"/>
      <c r="V35" s="29"/>
      <c r="W35" s="31"/>
      <c r="X35" s="32"/>
      <c r="Y35" s="25"/>
      <c r="Z35" s="20"/>
      <c r="AA35" s="20"/>
      <c r="AB35" s="20">
        <v>20</v>
      </c>
      <c r="AC35" s="20"/>
      <c r="AD35" s="20">
        <v>100</v>
      </c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</row>
    <row r="36" spans="2:44" ht="15.6" x14ac:dyDescent="0.3">
      <c r="B36" s="26" t="s">
        <v>91</v>
      </c>
      <c r="C36" s="28">
        <v>100</v>
      </c>
      <c r="D36" s="29">
        <v>33</v>
      </c>
      <c r="E36" s="29">
        <v>43</v>
      </c>
      <c r="F36" s="29"/>
      <c r="G36" s="29">
        <v>2</v>
      </c>
      <c r="H36" s="29">
        <v>4</v>
      </c>
      <c r="I36" s="29">
        <v>58</v>
      </c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0"/>
      <c r="U36" s="30"/>
      <c r="V36" s="29"/>
      <c r="W36" s="31"/>
      <c r="X36" s="32"/>
      <c r="Y36" s="25"/>
      <c r="Z36" s="20">
        <v>100</v>
      </c>
      <c r="AA36" s="20">
        <v>29</v>
      </c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</row>
    <row r="37" spans="2:44" ht="31.2" x14ac:dyDescent="0.3">
      <c r="B37" s="26" t="s">
        <v>184</v>
      </c>
      <c r="C37" s="28"/>
      <c r="D37" s="29"/>
      <c r="E37" s="29"/>
      <c r="F37" s="29"/>
      <c r="G37" s="29"/>
      <c r="H37" s="29"/>
      <c r="I37" s="29"/>
      <c r="J37" s="29"/>
      <c r="K37" s="29">
        <v>100</v>
      </c>
      <c r="L37" s="29">
        <v>100</v>
      </c>
      <c r="M37" s="29">
        <v>67</v>
      </c>
      <c r="N37" s="29">
        <v>100</v>
      </c>
      <c r="O37" s="29">
        <v>100</v>
      </c>
      <c r="P37" s="29">
        <v>95</v>
      </c>
      <c r="Q37" s="29"/>
      <c r="R37" s="29">
        <v>90</v>
      </c>
      <c r="S37" s="29">
        <v>100</v>
      </c>
      <c r="T37" s="29">
        <v>100</v>
      </c>
      <c r="U37" s="43">
        <v>67</v>
      </c>
      <c r="V37" s="43">
        <v>90</v>
      </c>
      <c r="W37" s="44">
        <v>25</v>
      </c>
      <c r="X37" s="32"/>
      <c r="Y37" s="25"/>
      <c r="Z37" s="20"/>
      <c r="AA37" s="20"/>
      <c r="AB37" s="20"/>
      <c r="AC37" s="20"/>
      <c r="AD37" s="20"/>
      <c r="AE37" s="20"/>
      <c r="AF37" s="20">
        <v>92</v>
      </c>
      <c r="AG37" s="20">
        <v>71</v>
      </c>
      <c r="AH37" s="20">
        <v>89</v>
      </c>
      <c r="AI37" s="20">
        <v>97</v>
      </c>
      <c r="AJ37" s="20">
        <v>88</v>
      </c>
      <c r="AK37" s="20">
        <v>96</v>
      </c>
      <c r="AL37" s="20">
        <v>80</v>
      </c>
      <c r="AM37" s="20">
        <v>93</v>
      </c>
      <c r="AN37" s="20">
        <v>100</v>
      </c>
      <c r="AO37" s="20">
        <v>100</v>
      </c>
      <c r="AP37" s="20">
        <v>100</v>
      </c>
      <c r="AQ37" s="20">
        <v>94</v>
      </c>
      <c r="AR37" s="20">
        <v>100</v>
      </c>
    </row>
    <row r="38" spans="2:44" ht="15.6" x14ac:dyDescent="0.3">
      <c r="B38" s="26" t="s">
        <v>93</v>
      </c>
      <c r="C38" s="28">
        <v>61</v>
      </c>
      <c r="D38" s="29"/>
      <c r="E38" s="29">
        <v>43</v>
      </c>
      <c r="F38" s="29">
        <v>98</v>
      </c>
      <c r="G38" s="29">
        <v>99</v>
      </c>
      <c r="H38" s="29">
        <v>99</v>
      </c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0"/>
      <c r="U38" s="30"/>
      <c r="V38" s="29"/>
      <c r="W38" s="31"/>
      <c r="X38" s="32"/>
      <c r="Y38" s="25"/>
      <c r="Z38" s="20">
        <v>77</v>
      </c>
      <c r="AA38" s="20">
        <v>29</v>
      </c>
      <c r="AB38" s="20">
        <v>100</v>
      </c>
      <c r="AC38" s="20">
        <v>100</v>
      </c>
      <c r="AD38" s="20">
        <v>100</v>
      </c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</row>
    <row r="39" spans="2:44" ht="15.6" x14ac:dyDescent="0.3">
      <c r="B39" s="26" t="s">
        <v>185</v>
      </c>
      <c r="C39" s="28">
        <v>50</v>
      </c>
      <c r="D39" s="29">
        <v>33</v>
      </c>
      <c r="E39" s="29">
        <v>71</v>
      </c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0"/>
      <c r="U39" s="30"/>
      <c r="V39" s="29"/>
      <c r="W39" s="31"/>
      <c r="X39" s="32"/>
      <c r="Y39" s="25"/>
      <c r="Z39" s="20">
        <v>61</v>
      </c>
      <c r="AA39" s="20">
        <v>57</v>
      </c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</row>
    <row r="40" spans="2:44" ht="15.6" x14ac:dyDescent="0.3">
      <c r="B40" s="26" t="s">
        <v>95</v>
      </c>
      <c r="C40" s="28"/>
      <c r="D40" s="29"/>
      <c r="E40" s="29">
        <v>57</v>
      </c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0"/>
      <c r="U40" s="30"/>
      <c r="V40" s="29"/>
      <c r="W40" s="31"/>
      <c r="X40" s="32"/>
      <c r="Y40" s="25"/>
      <c r="Z40" s="20"/>
      <c r="AA40" s="20">
        <v>79</v>
      </c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</row>
    <row r="41" spans="2:44" ht="15.6" x14ac:dyDescent="0.3">
      <c r="B41" s="26" t="s">
        <v>96</v>
      </c>
      <c r="C41" s="28">
        <v>29</v>
      </c>
      <c r="D41" s="29">
        <v>33</v>
      </c>
      <c r="E41" s="29">
        <v>14</v>
      </c>
      <c r="F41" s="29">
        <v>94</v>
      </c>
      <c r="G41" s="29">
        <v>97</v>
      </c>
      <c r="H41" s="29">
        <v>80</v>
      </c>
      <c r="I41" s="29">
        <v>65</v>
      </c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0"/>
      <c r="U41" s="30"/>
      <c r="V41" s="29"/>
      <c r="W41" s="31"/>
      <c r="X41" s="32"/>
      <c r="Y41" s="25"/>
      <c r="Z41" s="20">
        <v>16</v>
      </c>
      <c r="AA41" s="20">
        <v>29</v>
      </c>
      <c r="AB41" s="20">
        <v>88</v>
      </c>
      <c r="AC41" s="20">
        <v>91</v>
      </c>
      <c r="AD41" s="20">
        <v>100</v>
      </c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</row>
    <row r="42" spans="2:44" ht="15.6" x14ac:dyDescent="0.3">
      <c r="B42" s="26" t="s">
        <v>97</v>
      </c>
      <c r="C42" s="28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>
        <v>100</v>
      </c>
      <c r="P42" s="29"/>
      <c r="Q42" s="29"/>
      <c r="R42" s="29"/>
      <c r="S42" s="29"/>
      <c r="T42" s="20"/>
      <c r="U42" s="30"/>
      <c r="V42" s="29"/>
      <c r="W42" s="31"/>
      <c r="X42" s="32"/>
      <c r="Y42" s="25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>
        <v>94</v>
      </c>
      <c r="AK42" s="20"/>
      <c r="AL42" s="20">
        <v>100</v>
      </c>
      <c r="AM42" s="20"/>
      <c r="AN42" s="20"/>
      <c r="AO42" s="20"/>
      <c r="AP42" s="20"/>
      <c r="AQ42" s="20"/>
      <c r="AR42" s="20"/>
    </row>
    <row r="43" spans="2:44" ht="15.6" x14ac:dyDescent="0.3">
      <c r="B43" s="26" t="s">
        <v>183</v>
      </c>
      <c r="C43" s="28"/>
      <c r="D43" s="29"/>
      <c r="E43" s="29"/>
      <c r="F43" s="29">
        <v>95</v>
      </c>
      <c r="G43" s="29">
        <v>99</v>
      </c>
      <c r="H43" s="29">
        <v>56</v>
      </c>
      <c r="I43" s="29">
        <v>65</v>
      </c>
      <c r="J43" s="29">
        <v>44</v>
      </c>
      <c r="K43" s="29">
        <v>89</v>
      </c>
      <c r="L43" s="29">
        <v>100</v>
      </c>
      <c r="M43" s="29">
        <v>92</v>
      </c>
      <c r="N43" s="29">
        <v>67</v>
      </c>
      <c r="O43" s="29">
        <v>100</v>
      </c>
      <c r="P43" s="29">
        <v>95</v>
      </c>
      <c r="Q43" s="29"/>
      <c r="R43" s="29">
        <v>30</v>
      </c>
      <c r="S43" s="29">
        <v>48</v>
      </c>
      <c r="T43" s="29"/>
      <c r="U43" s="34">
        <v>100</v>
      </c>
      <c r="V43" s="29"/>
      <c r="W43" s="31">
        <v>100</v>
      </c>
      <c r="X43" s="32">
        <v>100</v>
      </c>
      <c r="Y43" s="25"/>
      <c r="Z43" s="20"/>
      <c r="AA43" s="20"/>
      <c r="AB43" s="20">
        <v>52</v>
      </c>
      <c r="AC43" s="20">
        <v>91</v>
      </c>
      <c r="AD43" s="20">
        <v>100</v>
      </c>
      <c r="AE43" s="20"/>
      <c r="AF43" s="20">
        <v>100</v>
      </c>
      <c r="AG43" s="20">
        <v>86</v>
      </c>
      <c r="AH43" s="20">
        <v>78</v>
      </c>
      <c r="AI43" s="20">
        <v>70</v>
      </c>
      <c r="AJ43" s="20">
        <v>29</v>
      </c>
      <c r="AK43" s="20">
        <v>94</v>
      </c>
      <c r="AL43" s="20">
        <v>40</v>
      </c>
      <c r="AM43" s="20">
        <v>40</v>
      </c>
      <c r="AN43" s="20">
        <v>58</v>
      </c>
      <c r="AO43" s="20"/>
      <c r="AP43" s="20">
        <v>100</v>
      </c>
      <c r="AQ43" s="20"/>
      <c r="AR43" s="20">
        <v>100</v>
      </c>
    </row>
    <row r="44" spans="2:44" ht="15.6" x14ac:dyDescent="0.3">
      <c r="B44" s="26" t="s">
        <v>182</v>
      </c>
      <c r="C44" s="28"/>
      <c r="D44" s="29"/>
      <c r="E44" s="29"/>
      <c r="F44" s="29"/>
      <c r="G44" s="29"/>
      <c r="H44" s="29"/>
      <c r="I44" s="29"/>
      <c r="J44" s="29">
        <v>44</v>
      </c>
      <c r="K44" s="29">
        <v>100</v>
      </c>
      <c r="L44" s="29">
        <v>100</v>
      </c>
      <c r="M44" s="29">
        <v>92</v>
      </c>
      <c r="N44" s="29">
        <v>85</v>
      </c>
      <c r="O44" s="29"/>
      <c r="P44" s="29">
        <v>95</v>
      </c>
      <c r="Q44" s="29"/>
      <c r="R44" s="29">
        <v>70</v>
      </c>
      <c r="S44" s="29">
        <v>84</v>
      </c>
      <c r="T44" s="29">
        <v>50</v>
      </c>
      <c r="U44" s="29">
        <v>67</v>
      </c>
      <c r="V44" s="29">
        <v>94</v>
      </c>
      <c r="W44" s="31">
        <v>88</v>
      </c>
      <c r="X44" s="32"/>
      <c r="Y44" s="25"/>
      <c r="Z44" s="20"/>
      <c r="AA44" s="20"/>
      <c r="AB44" s="20"/>
      <c r="AC44" s="20"/>
      <c r="AD44" s="20"/>
      <c r="AE44" s="20">
        <v>29</v>
      </c>
      <c r="AF44" s="20">
        <v>100</v>
      </c>
      <c r="AG44" s="20">
        <v>86</v>
      </c>
      <c r="AH44" s="20">
        <v>89</v>
      </c>
      <c r="AI44" s="20">
        <v>90</v>
      </c>
      <c r="AJ44" s="20">
        <v>53</v>
      </c>
      <c r="AK44" s="20">
        <v>94</v>
      </c>
      <c r="AL44" s="20">
        <v>60</v>
      </c>
      <c r="AM44" s="20">
        <v>67</v>
      </c>
      <c r="AN44" s="20">
        <v>79</v>
      </c>
      <c r="AO44" s="20">
        <v>17</v>
      </c>
      <c r="AP44" s="20">
        <v>67</v>
      </c>
      <c r="AQ44" s="20">
        <v>86</v>
      </c>
      <c r="AR44" s="20">
        <v>100</v>
      </c>
    </row>
    <row r="45" spans="2:44" ht="16.2" thickBot="1" x14ac:dyDescent="0.35">
      <c r="B45" s="46" t="s">
        <v>181</v>
      </c>
      <c r="C45" s="48">
        <v>96</v>
      </c>
      <c r="D45" s="49">
        <v>100</v>
      </c>
      <c r="E45" s="49"/>
      <c r="F45" s="49">
        <v>99</v>
      </c>
      <c r="G45" s="49">
        <v>100</v>
      </c>
      <c r="H45" s="49">
        <v>100</v>
      </c>
      <c r="I45" s="49">
        <v>100</v>
      </c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50"/>
      <c r="X45" s="51"/>
      <c r="Y45" s="25"/>
      <c r="Z45" s="20">
        <v>100</v>
      </c>
      <c r="AA45" s="20"/>
      <c r="AB45" s="20">
        <v>100</v>
      </c>
      <c r="AC45" s="20">
        <v>96</v>
      </c>
      <c r="AD45" s="20">
        <v>100</v>
      </c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</row>
    <row r="46" spans="2:44" ht="16.2" thickBot="1" x14ac:dyDescent="0.35">
      <c r="B46" s="99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1"/>
      <c r="V46" s="100"/>
      <c r="W46" s="100"/>
      <c r="X46" s="100"/>
      <c r="Y46" s="25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  <c r="AL46" s="100"/>
      <c r="AM46" s="100"/>
      <c r="AN46" s="100"/>
      <c r="AO46" s="100"/>
      <c r="AP46" s="100"/>
      <c r="AQ46" s="100"/>
      <c r="AR46" s="100"/>
    </row>
    <row r="47" spans="2:44" ht="16.2" thickBot="1" x14ac:dyDescent="0.35">
      <c r="B47" s="7" t="s">
        <v>180</v>
      </c>
      <c r="C47" s="63">
        <v>32</v>
      </c>
      <c r="D47" s="64">
        <v>6</v>
      </c>
      <c r="E47" s="64">
        <v>12</v>
      </c>
      <c r="F47" s="64">
        <v>207</v>
      </c>
      <c r="G47" s="64">
        <v>88</v>
      </c>
      <c r="H47" s="64">
        <v>94</v>
      </c>
      <c r="I47" s="64">
        <v>31</v>
      </c>
      <c r="J47" s="16">
        <v>12</v>
      </c>
      <c r="K47" s="16">
        <v>11</v>
      </c>
      <c r="L47" s="16">
        <v>7</v>
      </c>
      <c r="M47" s="16">
        <v>22</v>
      </c>
      <c r="N47" s="16">
        <v>100</v>
      </c>
      <c r="O47" s="16">
        <v>2</v>
      </c>
      <c r="P47" s="16">
        <v>53</v>
      </c>
      <c r="Q47" s="16">
        <v>3</v>
      </c>
      <c r="R47" s="16">
        <v>13</v>
      </c>
      <c r="S47" s="16">
        <v>24</v>
      </c>
      <c r="T47" s="16">
        <v>7</v>
      </c>
      <c r="U47" s="16">
        <v>2</v>
      </c>
      <c r="V47" s="16">
        <v>82</v>
      </c>
      <c r="W47" s="65">
        <v>15</v>
      </c>
      <c r="X47" s="17">
        <v>14</v>
      </c>
      <c r="Y47" s="15"/>
      <c r="Z47" s="63">
        <v>18</v>
      </c>
      <c r="AA47" s="66">
        <v>18</v>
      </c>
      <c r="AB47" s="66">
        <v>24</v>
      </c>
      <c r="AC47" s="66">
        <v>12</v>
      </c>
      <c r="AD47" s="66">
        <v>3</v>
      </c>
      <c r="AE47" s="67">
        <v>6</v>
      </c>
      <c r="AF47" s="67">
        <v>18</v>
      </c>
      <c r="AG47" s="67">
        <v>8</v>
      </c>
      <c r="AH47" s="67">
        <v>18</v>
      </c>
      <c r="AI47" s="16">
        <v>258</v>
      </c>
      <c r="AJ47" s="16">
        <v>9</v>
      </c>
      <c r="AK47" s="16">
        <v>70</v>
      </c>
      <c r="AL47" s="16">
        <v>6</v>
      </c>
      <c r="AM47" s="16">
        <v>8</v>
      </c>
      <c r="AN47" s="16">
        <v>28</v>
      </c>
      <c r="AO47" s="16">
        <v>11</v>
      </c>
      <c r="AP47" s="16">
        <v>2</v>
      </c>
      <c r="AQ47" s="16">
        <v>36</v>
      </c>
      <c r="AR47" s="69">
        <v>4</v>
      </c>
    </row>
    <row r="48" spans="2:44" ht="15.6" x14ac:dyDescent="0.3">
      <c r="B48" s="18" t="s">
        <v>60</v>
      </c>
      <c r="C48" s="20"/>
      <c r="D48" s="20"/>
      <c r="E48" s="20"/>
      <c r="F48" s="20"/>
      <c r="G48" s="20"/>
      <c r="H48" s="20"/>
      <c r="I48" s="20"/>
      <c r="J48" s="20">
        <v>55</v>
      </c>
      <c r="K48" s="20">
        <v>100</v>
      </c>
      <c r="L48" s="20">
        <v>100</v>
      </c>
      <c r="M48" s="20">
        <v>95</v>
      </c>
      <c r="N48" s="20">
        <v>100</v>
      </c>
      <c r="O48" s="20">
        <v>100</v>
      </c>
      <c r="P48" s="20">
        <v>96</v>
      </c>
      <c r="Q48" s="20">
        <v>33</v>
      </c>
      <c r="R48" s="20">
        <v>100</v>
      </c>
      <c r="S48" s="20">
        <v>100</v>
      </c>
      <c r="T48" s="22">
        <v>100</v>
      </c>
      <c r="U48" s="23">
        <v>100</v>
      </c>
      <c r="V48" s="20">
        <v>90</v>
      </c>
      <c r="W48" s="22">
        <v>93</v>
      </c>
      <c r="X48" s="24"/>
      <c r="Y48" s="25"/>
      <c r="Z48" s="20"/>
      <c r="AA48" s="20"/>
      <c r="AB48" s="20"/>
      <c r="AC48" s="20"/>
      <c r="AD48" s="20"/>
      <c r="AE48" s="20">
        <v>67</v>
      </c>
      <c r="AF48" s="20">
        <v>100</v>
      </c>
      <c r="AG48" s="20">
        <v>100</v>
      </c>
      <c r="AH48" s="20">
        <v>100</v>
      </c>
      <c r="AI48" s="20">
        <v>99</v>
      </c>
      <c r="AJ48" s="20">
        <v>100</v>
      </c>
      <c r="AK48" s="20">
        <v>97</v>
      </c>
      <c r="AL48" s="20">
        <v>100</v>
      </c>
      <c r="AM48" s="20">
        <v>100</v>
      </c>
      <c r="AN48" s="20">
        <v>100</v>
      </c>
      <c r="AO48" s="20">
        <v>100</v>
      </c>
      <c r="AP48" s="20">
        <v>100</v>
      </c>
      <c r="AQ48" s="20">
        <v>89</v>
      </c>
      <c r="AR48" s="20">
        <v>100</v>
      </c>
    </row>
    <row r="49" spans="2:44" ht="15.6" x14ac:dyDescent="0.3">
      <c r="B49" s="26" t="s">
        <v>62</v>
      </c>
      <c r="C49" s="28">
        <v>100</v>
      </c>
      <c r="D49" s="29">
        <v>50</v>
      </c>
      <c r="E49" s="29">
        <v>25</v>
      </c>
      <c r="F49" s="29"/>
      <c r="G49" s="29"/>
      <c r="H49" s="29"/>
      <c r="I49" s="29"/>
      <c r="J49" s="29"/>
      <c r="K49" s="29">
        <v>45</v>
      </c>
      <c r="L49" s="29"/>
      <c r="M49" s="29">
        <v>5</v>
      </c>
      <c r="N49" s="29">
        <v>50</v>
      </c>
      <c r="O49" s="29"/>
      <c r="P49" s="29">
        <v>4</v>
      </c>
      <c r="Q49" s="29"/>
      <c r="R49" s="29"/>
      <c r="S49" s="29">
        <v>75</v>
      </c>
      <c r="T49" s="20"/>
      <c r="U49" s="30"/>
      <c r="V49" s="29"/>
      <c r="W49" s="31">
        <v>7</v>
      </c>
      <c r="X49" s="32"/>
      <c r="Y49" s="25"/>
      <c r="Z49" s="20">
        <v>94</v>
      </c>
      <c r="AA49" s="20">
        <v>33</v>
      </c>
      <c r="AB49" s="20"/>
      <c r="AC49" s="20"/>
      <c r="AD49" s="20"/>
      <c r="AE49" s="20"/>
      <c r="AF49" s="20">
        <v>67</v>
      </c>
      <c r="AG49" s="20">
        <v>38</v>
      </c>
      <c r="AH49" s="20">
        <v>17</v>
      </c>
      <c r="AI49" s="20">
        <v>48</v>
      </c>
      <c r="AJ49" s="20"/>
      <c r="AK49" s="20">
        <v>6</v>
      </c>
      <c r="AL49" s="20"/>
      <c r="AM49" s="20"/>
      <c r="AN49" s="20">
        <v>64</v>
      </c>
      <c r="AO49" s="20"/>
      <c r="AP49" s="20">
        <v>50</v>
      </c>
      <c r="AQ49" s="20"/>
      <c r="AR49" s="20">
        <v>50</v>
      </c>
    </row>
    <row r="50" spans="2:44" ht="15.6" x14ac:dyDescent="0.3">
      <c r="B50" s="26" t="s">
        <v>161</v>
      </c>
      <c r="C50" s="28"/>
      <c r="D50" s="29"/>
      <c r="E50" s="29"/>
      <c r="F50" s="29"/>
      <c r="G50" s="29">
        <v>100</v>
      </c>
      <c r="H50" s="29">
        <v>30</v>
      </c>
      <c r="I50" s="29"/>
      <c r="J50" s="29">
        <v>45</v>
      </c>
      <c r="K50" s="29">
        <v>91</v>
      </c>
      <c r="L50" s="29">
        <v>43</v>
      </c>
      <c r="M50" s="29">
        <v>27</v>
      </c>
      <c r="N50" s="29">
        <v>53</v>
      </c>
      <c r="O50" s="29"/>
      <c r="P50" s="29">
        <v>89</v>
      </c>
      <c r="Q50" s="29"/>
      <c r="R50" s="29">
        <v>25</v>
      </c>
      <c r="S50" s="29">
        <v>88</v>
      </c>
      <c r="T50" s="29">
        <v>57</v>
      </c>
      <c r="U50" s="34"/>
      <c r="V50" s="29"/>
      <c r="W50" s="31"/>
      <c r="X50" s="32"/>
      <c r="Y50" s="25"/>
      <c r="Z50" s="20"/>
      <c r="AA50" s="20"/>
      <c r="AB50" s="20">
        <v>46</v>
      </c>
      <c r="AC50" s="20"/>
      <c r="AD50" s="20">
        <v>100</v>
      </c>
      <c r="AE50" s="20"/>
      <c r="AF50" s="20">
        <v>78</v>
      </c>
      <c r="AG50" s="20">
        <v>88</v>
      </c>
      <c r="AH50" s="20">
        <v>17</v>
      </c>
      <c r="AI50" s="20">
        <v>52</v>
      </c>
      <c r="AJ50" s="20">
        <v>22</v>
      </c>
      <c r="AK50" s="20">
        <v>80</v>
      </c>
      <c r="AL50" s="20"/>
      <c r="AM50" s="20">
        <v>13</v>
      </c>
      <c r="AN50" s="20">
        <v>79</v>
      </c>
      <c r="AO50" s="20">
        <v>18</v>
      </c>
      <c r="AP50" s="20"/>
      <c r="AQ50" s="20"/>
      <c r="AR50" s="20">
        <v>25</v>
      </c>
    </row>
    <row r="51" spans="2:44" ht="31.2" x14ac:dyDescent="0.3">
      <c r="B51" s="26" t="s">
        <v>169</v>
      </c>
      <c r="C51" s="28"/>
      <c r="D51" s="29"/>
      <c r="E51" s="29"/>
      <c r="F51" s="29"/>
      <c r="G51" s="29">
        <v>99</v>
      </c>
      <c r="H51" s="29">
        <v>30</v>
      </c>
      <c r="I51" s="29">
        <v>94</v>
      </c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0"/>
      <c r="U51" s="30"/>
      <c r="V51" s="29"/>
      <c r="W51" s="31"/>
      <c r="X51" s="32"/>
      <c r="Y51" s="25"/>
      <c r="Z51" s="20"/>
      <c r="AA51" s="20"/>
      <c r="AB51" s="20">
        <v>46</v>
      </c>
      <c r="AC51" s="20"/>
      <c r="AD51" s="20">
        <v>100</v>
      </c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</row>
    <row r="52" spans="2:44" ht="15.6" x14ac:dyDescent="0.3">
      <c r="B52" s="35" t="s">
        <v>162</v>
      </c>
      <c r="C52" s="28"/>
      <c r="D52" s="29"/>
      <c r="E52" s="29"/>
      <c r="F52" s="29"/>
      <c r="G52" s="29"/>
      <c r="H52" s="29"/>
      <c r="I52" s="29">
        <v>55</v>
      </c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0"/>
      <c r="U52" s="30"/>
      <c r="V52" s="29"/>
      <c r="W52" s="31"/>
      <c r="X52" s="32"/>
      <c r="Y52" s="25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</row>
    <row r="53" spans="2:44" ht="15.6" x14ac:dyDescent="0.3">
      <c r="B53" s="35" t="s">
        <v>163</v>
      </c>
      <c r="C53" s="28"/>
      <c r="D53" s="29"/>
      <c r="E53" s="29"/>
      <c r="F53" s="29"/>
      <c r="G53" s="29"/>
      <c r="H53" s="29"/>
      <c r="I53" s="29"/>
      <c r="J53" s="29"/>
      <c r="K53" s="29">
        <v>100</v>
      </c>
      <c r="L53" s="29">
        <v>86</v>
      </c>
      <c r="M53" s="29">
        <v>77</v>
      </c>
      <c r="N53" s="29">
        <v>97</v>
      </c>
      <c r="O53" s="29"/>
      <c r="P53" s="29">
        <v>94</v>
      </c>
      <c r="Q53" s="29"/>
      <c r="R53" s="29">
        <v>83</v>
      </c>
      <c r="S53" s="29">
        <v>96</v>
      </c>
      <c r="T53" s="29"/>
      <c r="U53" s="34">
        <v>100</v>
      </c>
      <c r="V53" s="29">
        <v>68</v>
      </c>
      <c r="W53" s="31">
        <v>87</v>
      </c>
      <c r="X53" s="32"/>
      <c r="Y53" s="25"/>
      <c r="Z53" s="20"/>
      <c r="AA53" s="20"/>
      <c r="AB53" s="20"/>
      <c r="AC53" s="20"/>
      <c r="AD53" s="20"/>
      <c r="AE53" s="20"/>
      <c r="AF53" s="20">
        <v>94</v>
      </c>
      <c r="AG53" s="20">
        <v>100</v>
      </c>
      <c r="AH53" s="20">
        <v>61</v>
      </c>
      <c r="AI53" s="20">
        <v>97</v>
      </c>
      <c r="AJ53" s="20"/>
      <c r="AK53" s="20">
        <v>97</v>
      </c>
      <c r="AL53" s="20"/>
      <c r="AM53" s="20">
        <v>63</v>
      </c>
      <c r="AN53" s="20">
        <v>93</v>
      </c>
      <c r="AO53" s="20"/>
      <c r="AP53" s="20">
        <v>100</v>
      </c>
      <c r="AQ53" s="20">
        <v>61</v>
      </c>
      <c r="AR53" s="20">
        <v>75</v>
      </c>
    </row>
    <row r="54" spans="2:44" ht="15.6" x14ac:dyDescent="0.3">
      <c r="B54" s="35" t="s">
        <v>68</v>
      </c>
      <c r="C54" s="28"/>
      <c r="D54" s="29"/>
      <c r="E54" s="29"/>
      <c r="F54" s="29"/>
      <c r="G54" s="29"/>
      <c r="H54" s="29"/>
      <c r="I54" s="29">
        <v>68</v>
      </c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0"/>
      <c r="U54" s="30"/>
      <c r="V54" s="29"/>
      <c r="W54" s="31"/>
      <c r="X54" s="32"/>
      <c r="Y54" s="25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</row>
    <row r="55" spans="2:44" ht="15.6" x14ac:dyDescent="0.3">
      <c r="B55" s="26" t="s">
        <v>164</v>
      </c>
      <c r="C55" s="28"/>
      <c r="D55" s="29"/>
      <c r="E55" s="29"/>
      <c r="F55" s="29"/>
      <c r="G55" s="29">
        <v>100</v>
      </c>
      <c r="H55" s="29">
        <v>30</v>
      </c>
      <c r="I55" s="29"/>
      <c r="J55" s="29"/>
      <c r="K55" s="29">
        <v>27</v>
      </c>
      <c r="L55" s="29"/>
      <c r="M55" s="29">
        <v>5</v>
      </c>
      <c r="N55" s="29">
        <v>93</v>
      </c>
      <c r="O55" s="29"/>
      <c r="P55" s="29">
        <v>92</v>
      </c>
      <c r="Q55" s="29"/>
      <c r="R55" s="29"/>
      <c r="S55" s="29">
        <v>83</v>
      </c>
      <c r="T55" s="20"/>
      <c r="U55" s="30"/>
      <c r="V55" s="29"/>
      <c r="W55" s="31"/>
      <c r="X55" s="32"/>
      <c r="Y55" s="25"/>
      <c r="Z55" s="20"/>
      <c r="AA55" s="20"/>
      <c r="AB55" s="20">
        <v>46</v>
      </c>
      <c r="AC55" s="20"/>
      <c r="AD55" s="20">
        <v>100</v>
      </c>
      <c r="AE55" s="20"/>
      <c r="AF55" s="20">
        <v>17</v>
      </c>
      <c r="AG55" s="20">
        <v>25</v>
      </c>
      <c r="AH55" s="20">
        <v>6</v>
      </c>
      <c r="AI55" s="20">
        <v>86</v>
      </c>
      <c r="AJ55" s="20"/>
      <c r="AK55" s="20">
        <v>91</v>
      </c>
      <c r="AL55" s="20"/>
      <c r="AM55" s="20">
        <v>13</v>
      </c>
      <c r="AN55" s="20">
        <v>75</v>
      </c>
      <c r="AO55" s="20"/>
      <c r="AP55" s="20"/>
      <c r="AQ55" s="20"/>
      <c r="AR55" s="20"/>
    </row>
    <row r="56" spans="2:44" ht="15.6" x14ac:dyDescent="0.3">
      <c r="B56" s="35" t="s">
        <v>165</v>
      </c>
      <c r="C56" s="28"/>
      <c r="D56" s="29"/>
      <c r="E56" s="29"/>
      <c r="F56" s="29"/>
      <c r="G56" s="29"/>
      <c r="H56" s="29"/>
      <c r="I56" s="29">
        <v>94</v>
      </c>
      <c r="J56" s="29">
        <v>18</v>
      </c>
      <c r="K56" s="29">
        <v>100</v>
      </c>
      <c r="L56" s="29">
        <v>100</v>
      </c>
      <c r="M56" s="29">
        <v>95</v>
      </c>
      <c r="N56" s="29">
        <v>99</v>
      </c>
      <c r="O56" s="29"/>
      <c r="P56" s="29">
        <v>94</v>
      </c>
      <c r="Q56" s="29"/>
      <c r="R56" s="29">
        <v>67</v>
      </c>
      <c r="S56" s="29">
        <v>100</v>
      </c>
      <c r="T56" s="20"/>
      <c r="U56" s="30">
        <v>100</v>
      </c>
      <c r="V56" s="29">
        <v>78</v>
      </c>
      <c r="W56" s="31">
        <v>93</v>
      </c>
      <c r="X56" s="32"/>
      <c r="Y56" s="25"/>
      <c r="Z56" s="20"/>
      <c r="AA56" s="20"/>
      <c r="AB56" s="20"/>
      <c r="AC56" s="20"/>
      <c r="AD56" s="20"/>
      <c r="AE56" s="20">
        <v>17</v>
      </c>
      <c r="AF56" s="20">
        <v>100</v>
      </c>
      <c r="AG56" s="20">
        <v>100</v>
      </c>
      <c r="AH56" s="20">
        <v>83</v>
      </c>
      <c r="AI56" s="20">
        <v>99</v>
      </c>
      <c r="AJ56" s="20"/>
      <c r="AK56" s="20">
        <v>97</v>
      </c>
      <c r="AL56" s="20"/>
      <c r="AM56" s="20">
        <v>100</v>
      </c>
      <c r="AN56" s="20">
        <v>93</v>
      </c>
      <c r="AO56" s="20"/>
      <c r="AP56" s="20">
        <v>100</v>
      </c>
      <c r="AQ56" s="20">
        <v>78</v>
      </c>
      <c r="AR56" s="20">
        <v>100</v>
      </c>
    </row>
    <row r="57" spans="2:44" ht="15.6" x14ac:dyDescent="0.3">
      <c r="B57" s="35" t="s">
        <v>71</v>
      </c>
      <c r="C57" s="28"/>
      <c r="D57" s="29"/>
      <c r="E57" s="29"/>
      <c r="F57" s="29"/>
      <c r="G57" s="29"/>
      <c r="H57" s="29"/>
      <c r="I57" s="29">
        <v>87</v>
      </c>
      <c r="J57" s="29">
        <v>9</v>
      </c>
      <c r="K57" s="29">
        <v>100</v>
      </c>
      <c r="L57" s="29">
        <v>100</v>
      </c>
      <c r="M57" s="29">
        <v>91</v>
      </c>
      <c r="N57" s="29">
        <v>98</v>
      </c>
      <c r="O57" s="29"/>
      <c r="P57" s="29">
        <v>92</v>
      </c>
      <c r="Q57" s="29"/>
      <c r="R57" s="29">
        <v>50</v>
      </c>
      <c r="S57" s="29">
        <v>100</v>
      </c>
      <c r="T57" s="20"/>
      <c r="U57" s="30">
        <v>100</v>
      </c>
      <c r="V57" s="29">
        <v>10</v>
      </c>
      <c r="W57" s="31">
        <v>80</v>
      </c>
      <c r="X57" s="32"/>
      <c r="Y57" s="25"/>
      <c r="Z57" s="20"/>
      <c r="AA57" s="20"/>
      <c r="AB57" s="20"/>
      <c r="AC57" s="20"/>
      <c r="AD57" s="20"/>
      <c r="AE57" s="20"/>
      <c r="AF57" s="20">
        <v>94</v>
      </c>
      <c r="AG57" s="20">
        <v>100</v>
      </c>
      <c r="AH57" s="20">
        <v>56</v>
      </c>
      <c r="AI57" s="20">
        <v>98</v>
      </c>
      <c r="AJ57" s="20"/>
      <c r="AK57" s="20">
        <v>97</v>
      </c>
      <c r="AL57" s="20"/>
      <c r="AM57" s="20">
        <v>88</v>
      </c>
      <c r="AN57" s="20">
        <v>96</v>
      </c>
      <c r="AO57" s="20"/>
      <c r="AP57" s="20">
        <v>100</v>
      </c>
      <c r="AQ57" s="20">
        <v>11</v>
      </c>
      <c r="AR57" s="20">
        <v>75</v>
      </c>
    </row>
    <row r="58" spans="2:44" ht="15.6" x14ac:dyDescent="0.3">
      <c r="B58" s="35" t="s">
        <v>72</v>
      </c>
      <c r="C58" s="28"/>
      <c r="D58" s="29"/>
      <c r="E58" s="29"/>
      <c r="F58" s="29"/>
      <c r="G58" s="29"/>
      <c r="H58" s="29"/>
      <c r="I58" s="29"/>
      <c r="J58" s="29"/>
      <c r="K58" s="29">
        <v>27</v>
      </c>
      <c r="L58" s="29">
        <v>14</v>
      </c>
      <c r="M58" s="29">
        <v>9</v>
      </c>
      <c r="N58" s="29">
        <v>96</v>
      </c>
      <c r="O58" s="29">
        <v>100</v>
      </c>
      <c r="P58" s="29">
        <v>85</v>
      </c>
      <c r="Q58" s="29">
        <v>33</v>
      </c>
      <c r="R58" s="29">
        <v>67</v>
      </c>
      <c r="S58" s="29">
        <v>96</v>
      </c>
      <c r="T58" s="20">
        <v>100</v>
      </c>
      <c r="U58" s="30">
        <v>100</v>
      </c>
      <c r="V58" s="29"/>
      <c r="W58" s="31">
        <v>20</v>
      </c>
      <c r="X58" s="32"/>
      <c r="Y58" s="25"/>
      <c r="Z58" s="20"/>
      <c r="AA58" s="20"/>
      <c r="AB58" s="20"/>
      <c r="AC58" s="20"/>
      <c r="AD58" s="20"/>
      <c r="AE58" s="20"/>
      <c r="AF58" s="20">
        <v>28</v>
      </c>
      <c r="AG58" s="20">
        <v>13</v>
      </c>
      <c r="AH58" s="20">
        <v>6</v>
      </c>
      <c r="AI58" s="20">
        <v>91</v>
      </c>
      <c r="AJ58" s="20">
        <v>89</v>
      </c>
      <c r="AK58" s="20">
        <v>87</v>
      </c>
      <c r="AL58" s="20">
        <v>67</v>
      </c>
      <c r="AM58" s="20">
        <v>63</v>
      </c>
      <c r="AN58" s="20">
        <v>89</v>
      </c>
      <c r="AO58" s="20">
        <v>64</v>
      </c>
      <c r="AP58" s="20">
        <v>100</v>
      </c>
      <c r="AQ58" s="20"/>
      <c r="AR58" s="20">
        <v>25</v>
      </c>
    </row>
    <row r="59" spans="2:44" ht="15.6" x14ac:dyDescent="0.3">
      <c r="B59" s="26" t="s">
        <v>170</v>
      </c>
      <c r="C59" s="28"/>
      <c r="D59" s="29"/>
      <c r="E59" s="29"/>
      <c r="F59" s="29"/>
      <c r="G59" s="29"/>
      <c r="H59" s="29"/>
      <c r="I59" s="29"/>
      <c r="J59" s="29">
        <v>9</v>
      </c>
      <c r="K59" s="29">
        <v>100</v>
      </c>
      <c r="L59" s="29">
        <v>100</v>
      </c>
      <c r="M59" s="29">
        <v>95</v>
      </c>
      <c r="N59" s="29">
        <v>98</v>
      </c>
      <c r="O59" s="29"/>
      <c r="P59" s="29">
        <v>94</v>
      </c>
      <c r="Q59" s="29"/>
      <c r="R59" s="29">
        <v>67</v>
      </c>
      <c r="S59" s="29">
        <v>100</v>
      </c>
      <c r="T59" s="20"/>
      <c r="U59" s="30">
        <v>50</v>
      </c>
      <c r="V59" s="29">
        <v>82</v>
      </c>
      <c r="W59" s="31">
        <v>80</v>
      </c>
      <c r="X59" s="32">
        <v>43</v>
      </c>
      <c r="Y59" s="25"/>
      <c r="Z59" s="20"/>
      <c r="AA59" s="20"/>
      <c r="AB59" s="20"/>
      <c r="AC59" s="20"/>
      <c r="AD59" s="20"/>
      <c r="AE59" s="20">
        <v>17</v>
      </c>
      <c r="AF59" s="20">
        <v>89</v>
      </c>
      <c r="AG59" s="20">
        <v>100</v>
      </c>
      <c r="AH59" s="20">
        <v>50</v>
      </c>
      <c r="AI59" s="20">
        <v>97</v>
      </c>
      <c r="AJ59" s="20"/>
      <c r="AK59" s="20">
        <v>97</v>
      </c>
      <c r="AL59" s="20"/>
      <c r="AM59" s="20">
        <v>75</v>
      </c>
      <c r="AN59" s="20">
        <v>100</v>
      </c>
      <c r="AO59" s="20"/>
      <c r="AP59" s="20">
        <v>50</v>
      </c>
      <c r="AQ59" s="20">
        <v>78</v>
      </c>
      <c r="AR59" s="20">
        <v>75</v>
      </c>
    </row>
    <row r="60" spans="2:44" ht="15.6" x14ac:dyDescent="0.3">
      <c r="B60" s="26" t="s">
        <v>167</v>
      </c>
      <c r="C60" s="28"/>
      <c r="D60" s="29"/>
      <c r="E60" s="29"/>
      <c r="F60" s="29"/>
      <c r="G60" s="29"/>
      <c r="H60" s="29"/>
      <c r="I60" s="29">
        <v>87</v>
      </c>
      <c r="J60" s="29">
        <v>9</v>
      </c>
      <c r="K60" s="29">
        <v>100</v>
      </c>
      <c r="L60" s="29">
        <v>100</v>
      </c>
      <c r="M60" s="29">
        <v>91</v>
      </c>
      <c r="N60" s="29">
        <v>98</v>
      </c>
      <c r="O60" s="29"/>
      <c r="P60" s="29">
        <v>94</v>
      </c>
      <c r="Q60" s="29"/>
      <c r="R60" s="29">
        <v>58</v>
      </c>
      <c r="S60" s="29">
        <v>100</v>
      </c>
      <c r="T60" s="20"/>
      <c r="U60" s="30">
        <v>100</v>
      </c>
      <c r="V60" s="29">
        <v>16</v>
      </c>
      <c r="W60" s="31">
        <v>87</v>
      </c>
      <c r="X60" s="32"/>
      <c r="Y60" s="25"/>
      <c r="Z60" s="20"/>
      <c r="AA60" s="20"/>
      <c r="AB60" s="20"/>
      <c r="AC60" s="20"/>
      <c r="AD60" s="20"/>
      <c r="AE60" s="20">
        <v>17</v>
      </c>
      <c r="AF60" s="20">
        <v>94</v>
      </c>
      <c r="AG60" s="20">
        <v>100</v>
      </c>
      <c r="AH60" s="20">
        <v>56</v>
      </c>
      <c r="AI60" s="20">
        <v>98</v>
      </c>
      <c r="AJ60" s="20"/>
      <c r="AK60" s="20">
        <v>97</v>
      </c>
      <c r="AL60" s="20"/>
      <c r="AM60" s="20">
        <v>100</v>
      </c>
      <c r="AN60" s="20">
        <v>96</v>
      </c>
      <c r="AO60" s="20"/>
      <c r="AP60" s="20">
        <v>100</v>
      </c>
      <c r="AQ60" s="20">
        <v>25</v>
      </c>
      <c r="AR60" s="20">
        <v>100</v>
      </c>
    </row>
    <row r="61" spans="2:44" ht="15.6" x14ac:dyDescent="0.3">
      <c r="B61" s="35" t="s">
        <v>166</v>
      </c>
      <c r="C61" s="28"/>
      <c r="D61" s="29"/>
      <c r="E61" s="29"/>
      <c r="F61" s="29"/>
      <c r="G61" s="29"/>
      <c r="H61" s="29"/>
      <c r="I61" s="29">
        <v>74</v>
      </c>
      <c r="J61" s="29"/>
      <c r="K61" s="29">
        <v>82</v>
      </c>
      <c r="L61" s="29">
        <v>71</v>
      </c>
      <c r="M61" s="29">
        <v>41</v>
      </c>
      <c r="N61" s="29">
        <v>95</v>
      </c>
      <c r="O61" s="29"/>
      <c r="P61" s="29">
        <v>89</v>
      </c>
      <c r="Q61" s="29"/>
      <c r="R61" s="29"/>
      <c r="S61" s="29">
        <v>88</v>
      </c>
      <c r="T61" s="20"/>
      <c r="U61" s="30">
        <v>50</v>
      </c>
      <c r="V61" s="29"/>
      <c r="W61" s="31"/>
      <c r="X61" s="32"/>
      <c r="Y61" s="25"/>
      <c r="Z61" s="20"/>
      <c r="AA61" s="20"/>
      <c r="AB61" s="20"/>
      <c r="AC61" s="20"/>
      <c r="AD61" s="20"/>
      <c r="AE61" s="20"/>
      <c r="AF61" s="20">
        <v>72</v>
      </c>
      <c r="AG61" s="20">
        <v>88</v>
      </c>
      <c r="AH61" s="20">
        <v>22</v>
      </c>
      <c r="AI61" s="20">
        <v>91</v>
      </c>
      <c r="AJ61" s="20"/>
      <c r="AK61" s="20">
        <v>89</v>
      </c>
      <c r="AL61" s="20"/>
      <c r="AM61" s="20">
        <v>13</v>
      </c>
      <c r="AN61" s="20">
        <v>89</v>
      </c>
      <c r="AO61" s="20"/>
      <c r="AP61" s="20">
        <v>50</v>
      </c>
      <c r="AQ61" s="20"/>
      <c r="AR61" s="20"/>
    </row>
    <row r="62" spans="2:44" ht="15.6" x14ac:dyDescent="0.3">
      <c r="B62" s="35" t="s">
        <v>76</v>
      </c>
      <c r="C62" s="28"/>
      <c r="D62" s="29"/>
      <c r="E62" s="29"/>
      <c r="F62" s="29"/>
      <c r="G62" s="29"/>
      <c r="H62" s="29"/>
      <c r="I62" s="29">
        <v>100</v>
      </c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0"/>
      <c r="U62" s="30"/>
      <c r="V62" s="29"/>
      <c r="W62" s="31"/>
      <c r="X62" s="32"/>
      <c r="Y62" s="25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</row>
    <row r="63" spans="2:44" ht="15.6" x14ac:dyDescent="0.3">
      <c r="B63" s="26" t="s">
        <v>77</v>
      </c>
      <c r="C63" s="28">
        <v>34</v>
      </c>
      <c r="D63" s="29">
        <v>33</v>
      </c>
      <c r="E63" s="29"/>
      <c r="F63" s="29">
        <v>28</v>
      </c>
      <c r="G63" s="29">
        <v>89</v>
      </c>
      <c r="H63" s="29">
        <v>37</v>
      </c>
      <c r="I63" s="29"/>
      <c r="J63" s="29">
        <v>18</v>
      </c>
      <c r="K63" s="29">
        <v>91</v>
      </c>
      <c r="L63" s="29">
        <v>100</v>
      </c>
      <c r="M63" s="29">
        <v>91</v>
      </c>
      <c r="N63" s="29">
        <v>72</v>
      </c>
      <c r="O63" s="34"/>
      <c r="P63" s="29">
        <v>91</v>
      </c>
      <c r="Q63" s="29"/>
      <c r="R63" s="34">
        <v>33</v>
      </c>
      <c r="S63" s="29">
        <v>62</v>
      </c>
      <c r="T63" s="34"/>
      <c r="U63" s="34">
        <v>50</v>
      </c>
      <c r="V63" s="29">
        <v>68</v>
      </c>
      <c r="W63" s="31">
        <v>53</v>
      </c>
      <c r="X63" s="32"/>
      <c r="Y63" s="25"/>
      <c r="Z63" s="20">
        <v>44</v>
      </c>
      <c r="AA63" s="20"/>
      <c r="AB63" s="20">
        <v>50</v>
      </c>
      <c r="AC63" s="20">
        <v>8</v>
      </c>
      <c r="AD63" s="20">
        <v>67</v>
      </c>
      <c r="AE63" s="20">
        <v>17</v>
      </c>
      <c r="AF63" s="20">
        <v>83</v>
      </c>
      <c r="AG63" s="20">
        <v>100</v>
      </c>
      <c r="AH63" s="20">
        <v>78</v>
      </c>
      <c r="AI63" s="20">
        <v>65</v>
      </c>
      <c r="AJ63" s="20">
        <v>11</v>
      </c>
      <c r="AK63" s="20">
        <v>94</v>
      </c>
      <c r="AL63" s="20"/>
      <c r="AM63" s="20">
        <v>63</v>
      </c>
      <c r="AN63" s="20">
        <v>50</v>
      </c>
      <c r="AO63" s="20">
        <v>9</v>
      </c>
      <c r="AP63" s="20">
        <v>100</v>
      </c>
      <c r="AQ63" s="20">
        <v>50</v>
      </c>
      <c r="AR63" s="20">
        <v>100</v>
      </c>
    </row>
    <row r="64" spans="2:44" ht="15.6" x14ac:dyDescent="0.3">
      <c r="B64" s="26" t="s">
        <v>78</v>
      </c>
      <c r="C64" s="28"/>
      <c r="D64" s="29"/>
      <c r="E64" s="29"/>
      <c r="F64" s="29">
        <v>43</v>
      </c>
      <c r="G64" s="29">
        <v>70</v>
      </c>
      <c r="H64" s="29">
        <v>45</v>
      </c>
      <c r="I64" s="29">
        <v>94</v>
      </c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0"/>
      <c r="U64" s="30"/>
      <c r="V64" s="29"/>
      <c r="W64" s="31"/>
      <c r="X64" s="32"/>
      <c r="Y64" s="4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</row>
    <row r="65" spans="2:44" ht="15.6" x14ac:dyDescent="0.3">
      <c r="B65" s="26" t="s">
        <v>79</v>
      </c>
      <c r="C65" s="28">
        <v>100</v>
      </c>
      <c r="D65" s="29">
        <v>100</v>
      </c>
      <c r="E65" s="29">
        <v>100</v>
      </c>
      <c r="F65" s="29">
        <v>100</v>
      </c>
      <c r="G65" s="29">
        <v>99</v>
      </c>
      <c r="H65" s="29">
        <v>100</v>
      </c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0"/>
      <c r="U65" s="30"/>
      <c r="V65" s="29"/>
      <c r="W65" s="31"/>
      <c r="X65" s="32"/>
      <c r="Y65" s="25"/>
      <c r="Z65" s="20">
        <v>100</v>
      </c>
      <c r="AA65" s="20">
        <v>89</v>
      </c>
      <c r="AB65" s="20">
        <v>100</v>
      </c>
      <c r="AC65" s="20">
        <v>100</v>
      </c>
      <c r="AD65" s="20">
        <v>100</v>
      </c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</row>
    <row r="66" spans="2:44" ht="15.6" x14ac:dyDescent="0.3">
      <c r="B66" s="26" t="s">
        <v>80</v>
      </c>
      <c r="C66" s="28">
        <v>16</v>
      </c>
      <c r="D66" s="29">
        <v>17</v>
      </c>
      <c r="E66" s="29">
        <v>8</v>
      </c>
      <c r="F66" s="29">
        <v>4</v>
      </c>
      <c r="G66" s="29">
        <v>50</v>
      </c>
      <c r="H66" s="29">
        <v>24</v>
      </c>
      <c r="I66" s="29">
        <v>55</v>
      </c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0"/>
      <c r="U66" s="30"/>
      <c r="V66" s="29"/>
      <c r="W66" s="31"/>
      <c r="X66" s="32"/>
      <c r="Y66" s="25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</row>
    <row r="67" spans="2:44" ht="15.6" x14ac:dyDescent="0.3">
      <c r="B67" s="26" t="s">
        <v>81</v>
      </c>
      <c r="C67" s="28"/>
      <c r="D67" s="29"/>
      <c r="E67" s="29"/>
      <c r="F67" s="29"/>
      <c r="G67" s="29"/>
      <c r="H67" s="29"/>
      <c r="I67" s="29"/>
      <c r="J67" s="29"/>
      <c r="K67" s="29">
        <v>100</v>
      </c>
      <c r="L67" s="29">
        <v>100</v>
      </c>
      <c r="M67" s="29">
        <v>100</v>
      </c>
      <c r="N67" s="29">
        <v>100</v>
      </c>
      <c r="O67" s="29">
        <v>50</v>
      </c>
      <c r="P67" s="29">
        <v>94</v>
      </c>
      <c r="Q67" s="29">
        <v>33</v>
      </c>
      <c r="R67" s="29">
        <v>100</v>
      </c>
      <c r="S67" s="29">
        <v>100</v>
      </c>
      <c r="T67" s="20">
        <v>86</v>
      </c>
      <c r="U67" s="30">
        <v>100</v>
      </c>
      <c r="V67" s="29"/>
      <c r="W67" s="31">
        <v>100</v>
      </c>
      <c r="X67" s="32"/>
      <c r="Y67" s="25"/>
      <c r="Z67" s="20"/>
      <c r="AA67" s="20"/>
      <c r="AB67" s="20"/>
      <c r="AC67" s="20"/>
      <c r="AD67" s="20"/>
      <c r="AE67" s="20"/>
      <c r="AF67" s="20">
        <v>100</v>
      </c>
      <c r="AG67" s="20">
        <v>100</v>
      </c>
      <c r="AH67" s="20">
        <v>94</v>
      </c>
      <c r="AI67" s="20">
        <v>100</v>
      </c>
      <c r="AJ67" s="20">
        <v>100</v>
      </c>
      <c r="AK67" s="20">
        <v>97</v>
      </c>
      <c r="AL67" s="20">
        <v>100</v>
      </c>
      <c r="AM67" s="20">
        <v>88</v>
      </c>
      <c r="AN67" s="20">
        <v>96</v>
      </c>
      <c r="AO67" s="20">
        <v>100</v>
      </c>
      <c r="AP67" s="20">
        <v>100</v>
      </c>
      <c r="AQ67" s="20"/>
      <c r="AR67" s="20">
        <v>100</v>
      </c>
    </row>
    <row r="68" spans="2:44" ht="15.6" x14ac:dyDescent="0.3">
      <c r="B68" s="26" t="s">
        <v>82</v>
      </c>
      <c r="C68" s="28"/>
      <c r="D68" s="29"/>
      <c r="E68" s="29"/>
      <c r="F68" s="29">
        <v>92</v>
      </c>
      <c r="G68" s="29">
        <v>97</v>
      </c>
      <c r="H68" s="29">
        <v>66</v>
      </c>
      <c r="I68" s="29"/>
      <c r="J68" s="29">
        <v>36</v>
      </c>
      <c r="K68" s="29">
        <v>100</v>
      </c>
      <c r="L68" s="29">
        <v>100</v>
      </c>
      <c r="M68" s="29">
        <v>100</v>
      </c>
      <c r="N68" s="29">
        <v>94</v>
      </c>
      <c r="O68" s="29">
        <v>100</v>
      </c>
      <c r="P68" s="29">
        <v>94</v>
      </c>
      <c r="Q68" s="29">
        <v>33</v>
      </c>
      <c r="R68" s="29">
        <v>75</v>
      </c>
      <c r="S68" s="29">
        <v>88</v>
      </c>
      <c r="T68" s="20">
        <v>29</v>
      </c>
      <c r="U68" s="30">
        <v>50</v>
      </c>
      <c r="V68" s="29">
        <v>76</v>
      </c>
      <c r="W68" s="31">
        <v>87</v>
      </c>
      <c r="X68" s="32"/>
      <c r="Y68" s="25"/>
      <c r="Z68" s="20"/>
      <c r="AA68" s="20"/>
      <c r="AB68" s="20">
        <v>88</v>
      </c>
      <c r="AC68" s="20">
        <v>92</v>
      </c>
      <c r="AD68" s="20">
        <v>67</v>
      </c>
      <c r="AE68" s="20">
        <v>50</v>
      </c>
      <c r="AF68" s="20">
        <v>100</v>
      </c>
      <c r="AG68" s="20">
        <v>100</v>
      </c>
      <c r="AH68" s="20">
        <v>78</v>
      </c>
      <c r="AI68" s="20">
        <v>90</v>
      </c>
      <c r="AJ68" s="20">
        <v>78</v>
      </c>
      <c r="AK68" s="20">
        <v>97</v>
      </c>
      <c r="AL68" s="20">
        <v>33</v>
      </c>
      <c r="AM68" s="20">
        <v>88</v>
      </c>
      <c r="AN68" s="20">
        <v>79</v>
      </c>
      <c r="AO68" s="20">
        <v>27</v>
      </c>
      <c r="AP68" s="20">
        <v>100</v>
      </c>
      <c r="AQ68" s="20">
        <v>69</v>
      </c>
      <c r="AR68" s="20">
        <v>100</v>
      </c>
    </row>
    <row r="69" spans="2:44" ht="15.6" x14ac:dyDescent="0.3">
      <c r="B69" s="26" t="s">
        <v>171</v>
      </c>
      <c r="C69" s="28">
        <v>59</v>
      </c>
      <c r="D69" s="29">
        <v>100</v>
      </c>
      <c r="E69" s="29">
        <v>58</v>
      </c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0"/>
      <c r="U69" s="30"/>
      <c r="V69" s="29"/>
      <c r="W69" s="31"/>
      <c r="X69" s="32"/>
      <c r="Y69" s="25"/>
      <c r="Z69" s="20">
        <v>61</v>
      </c>
      <c r="AA69" s="20">
        <v>61</v>
      </c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</row>
    <row r="70" spans="2:44" ht="15.6" x14ac:dyDescent="0.3">
      <c r="B70" s="35" t="s">
        <v>179</v>
      </c>
      <c r="C70" s="28"/>
      <c r="D70" s="29"/>
      <c r="E70" s="29"/>
      <c r="F70" s="29"/>
      <c r="G70" s="29"/>
      <c r="H70" s="29"/>
      <c r="I70" s="29"/>
      <c r="J70" s="29"/>
      <c r="K70" s="29">
        <v>100</v>
      </c>
      <c r="L70" s="29">
        <v>100</v>
      </c>
      <c r="M70" s="29">
        <v>100</v>
      </c>
      <c r="N70" s="29">
        <v>99</v>
      </c>
      <c r="O70" s="29">
        <v>100</v>
      </c>
      <c r="P70" s="29">
        <v>94</v>
      </c>
      <c r="Q70" s="29">
        <v>33</v>
      </c>
      <c r="R70" s="29">
        <v>92</v>
      </c>
      <c r="S70" s="29">
        <v>96</v>
      </c>
      <c r="T70" s="29">
        <v>100</v>
      </c>
      <c r="U70" s="33">
        <v>100</v>
      </c>
      <c r="V70" s="29">
        <v>83</v>
      </c>
      <c r="W70" s="31">
        <v>100</v>
      </c>
      <c r="X70" s="32"/>
      <c r="Y70" s="25"/>
      <c r="Z70" s="20"/>
      <c r="AA70" s="20"/>
      <c r="AB70" s="20"/>
      <c r="AC70" s="20"/>
      <c r="AD70" s="20"/>
      <c r="AE70" s="20"/>
      <c r="AF70" s="20">
        <v>100</v>
      </c>
      <c r="AG70" s="20">
        <v>100</v>
      </c>
      <c r="AH70" s="20">
        <v>100</v>
      </c>
      <c r="AI70" s="20">
        <v>100</v>
      </c>
      <c r="AJ70" s="20">
        <v>100</v>
      </c>
      <c r="AK70" s="20">
        <v>97</v>
      </c>
      <c r="AL70" s="20">
        <v>100</v>
      </c>
      <c r="AM70" s="20">
        <v>100</v>
      </c>
      <c r="AN70" s="20">
        <v>100</v>
      </c>
      <c r="AO70" s="20">
        <v>100</v>
      </c>
      <c r="AP70" s="20">
        <v>100</v>
      </c>
      <c r="AQ70" s="20">
        <v>83</v>
      </c>
      <c r="AR70" s="20">
        <v>100</v>
      </c>
    </row>
    <row r="71" spans="2:44" ht="15.6" x14ac:dyDescent="0.3">
      <c r="B71" s="42" t="s">
        <v>178</v>
      </c>
      <c r="C71" s="28">
        <v>38</v>
      </c>
      <c r="D71" s="29">
        <v>33</v>
      </c>
      <c r="E71" s="29"/>
      <c r="F71" s="29">
        <v>30</v>
      </c>
      <c r="G71" s="29">
        <v>90</v>
      </c>
      <c r="H71" s="29">
        <v>37</v>
      </c>
      <c r="I71" s="29">
        <v>97</v>
      </c>
      <c r="J71" s="29">
        <v>18</v>
      </c>
      <c r="K71" s="29">
        <v>91</v>
      </c>
      <c r="L71" s="29">
        <v>100</v>
      </c>
      <c r="M71" s="29">
        <v>95</v>
      </c>
      <c r="N71" s="29">
        <v>72</v>
      </c>
      <c r="O71" s="29"/>
      <c r="P71" s="29">
        <v>91</v>
      </c>
      <c r="Q71" s="29"/>
      <c r="R71" s="29">
        <v>58</v>
      </c>
      <c r="S71" s="29">
        <v>67</v>
      </c>
      <c r="T71" s="29"/>
      <c r="U71" s="34">
        <v>50</v>
      </c>
      <c r="V71" s="29">
        <v>67</v>
      </c>
      <c r="W71" s="31">
        <v>87</v>
      </c>
      <c r="X71" s="32">
        <v>93</v>
      </c>
      <c r="Y71" s="25"/>
      <c r="Z71" s="20">
        <v>44</v>
      </c>
      <c r="AA71" s="20"/>
      <c r="AB71" s="20">
        <v>50</v>
      </c>
      <c r="AC71" s="20">
        <v>17</v>
      </c>
      <c r="AD71" s="20">
        <v>67</v>
      </c>
      <c r="AE71" s="20">
        <v>17</v>
      </c>
      <c r="AF71" s="20">
        <v>89</v>
      </c>
      <c r="AG71" s="20">
        <v>100</v>
      </c>
      <c r="AH71" s="20">
        <v>78</v>
      </c>
      <c r="AI71" s="20">
        <v>65</v>
      </c>
      <c r="AJ71" s="20">
        <v>11</v>
      </c>
      <c r="AK71" s="20">
        <v>97</v>
      </c>
      <c r="AL71" s="20"/>
      <c r="AM71" s="20">
        <v>63</v>
      </c>
      <c r="AN71" s="20">
        <v>50</v>
      </c>
      <c r="AO71" s="20">
        <v>9</v>
      </c>
      <c r="AP71" s="20">
        <v>100</v>
      </c>
      <c r="AQ71" s="20">
        <v>53</v>
      </c>
      <c r="AR71" s="20">
        <v>100</v>
      </c>
    </row>
    <row r="72" spans="2:44" ht="15.6" x14ac:dyDescent="0.3">
      <c r="B72" s="42" t="s">
        <v>177</v>
      </c>
      <c r="C72" s="28">
        <v>100</v>
      </c>
      <c r="D72" s="29">
        <v>100</v>
      </c>
      <c r="E72" s="29">
        <v>100</v>
      </c>
      <c r="F72" s="29">
        <v>100</v>
      </c>
      <c r="G72" s="29">
        <v>100</v>
      </c>
      <c r="H72" s="29">
        <v>97</v>
      </c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0"/>
      <c r="U72" s="30"/>
      <c r="V72" s="29"/>
      <c r="W72" s="31"/>
      <c r="X72" s="32"/>
      <c r="Y72" s="25"/>
      <c r="Z72" s="20">
        <v>100</v>
      </c>
      <c r="AA72" s="20">
        <v>89</v>
      </c>
      <c r="AB72" s="20">
        <v>100</v>
      </c>
      <c r="AC72" s="20">
        <v>100</v>
      </c>
      <c r="AD72" s="20">
        <v>100</v>
      </c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</row>
    <row r="73" spans="2:44" ht="15.6" x14ac:dyDescent="0.3">
      <c r="B73" s="42" t="s">
        <v>176</v>
      </c>
      <c r="C73" s="28"/>
      <c r="D73" s="29"/>
      <c r="E73" s="29"/>
      <c r="F73" s="29"/>
      <c r="G73" s="29"/>
      <c r="H73" s="29"/>
      <c r="I73" s="29">
        <v>81</v>
      </c>
      <c r="J73" s="29">
        <v>45</v>
      </c>
      <c r="K73" s="29">
        <v>100</v>
      </c>
      <c r="L73" s="29">
        <v>100</v>
      </c>
      <c r="M73" s="29">
        <v>100</v>
      </c>
      <c r="N73" s="29">
        <v>100</v>
      </c>
      <c r="O73" s="29">
        <v>50</v>
      </c>
      <c r="P73" s="29">
        <v>94</v>
      </c>
      <c r="Q73" s="29">
        <v>33</v>
      </c>
      <c r="R73" s="29">
        <v>100</v>
      </c>
      <c r="S73" s="29">
        <v>100</v>
      </c>
      <c r="T73" s="29">
        <v>100</v>
      </c>
      <c r="U73" s="33">
        <v>100</v>
      </c>
      <c r="V73" s="29">
        <v>90</v>
      </c>
      <c r="W73" s="31">
        <v>100</v>
      </c>
      <c r="X73" s="32"/>
      <c r="Y73" s="25"/>
      <c r="Z73" s="20"/>
      <c r="AA73" s="20"/>
      <c r="AB73" s="20"/>
      <c r="AC73" s="20"/>
      <c r="AD73" s="20"/>
      <c r="AE73" s="20">
        <v>50</v>
      </c>
      <c r="AF73" s="20">
        <v>100</v>
      </c>
      <c r="AG73" s="20">
        <v>100</v>
      </c>
      <c r="AH73" s="20">
        <v>100</v>
      </c>
      <c r="AI73" s="20">
        <v>100</v>
      </c>
      <c r="AJ73" s="20">
        <v>100</v>
      </c>
      <c r="AK73" s="20">
        <v>97</v>
      </c>
      <c r="AL73" s="20">
        <v>100</v>
      </c>
      <c r="AM73" s="20">
        <v>100</v>
      </c>
      <c r="AN73" s="20">
        <v>100</v>
      </c>
      <c r="AO73" s="20">
        <v>100</v>
      </c>
      <c r="AP73" s="20">
        <v>100</v>
      </c>
      <c r="AQ73" s="20">
        <v>86</v>
      </c>
      <c r="AR73" s="20">
        <v>100</v>
      </c>
    </row>
    <row r="74" spans="2:44" ht="15.6" x14ac:dyDescent="0.3">
      <c r="B74" s="42" t="s">
        <v>88</v>
      </c>
      <c r="C74" s="28"/>
      <c r="D74" s="29"/>
      <c r="E74" s="29"/>
      <c r="F74" s="29">
        <v>51</v>
      </c>
      <c r="G74" s="29">
        <v>94</v>
      </c>
      <c r="H74" s="29">
        <v>60</v>
      </c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0"/>
      <c r="U74" s="21"/>
      <c r="V74" s="29"/>
      <c r="W74" s="31"/>
      <c r="X74" s="32"/>
      <c r="Y74" s="25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</row>
    <row r="75" spans="2:44" ht="15.6" x14ac:dyDescent="0.3">
      <c r="B75" s="26" t="s">
        <v>89</v>
      </c>
      <c r="C75" s="28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0"/>
      <c r="U75" s="30"/>
      <c r="V75" s="29"/>
      <c r="W75" s="31"/>
      <c r="X75" s="32"/>
      <c r="Y75" s="25"/>
      <c r="Z75" s="20">
        <v>100</v>
      </c>
      <c r="AA75" s="20">
        <v>56</v>
      </c>
      <c r="AB75" s="20">
        <v>100</v>
      </c>
      <c r="AC75" s="20">
        <v>100</v>
      </c>
      <c r="AD75" s="20">
        <v>100</v>
      </c>
      <c r="AE75" s="20"/>
      <c r="AF75" s="20">
        <v>94</v>
      </c>
      <c r="AG75" s="20">
        <v>13</v>
      </c>
      <c r="AH75" s="20">
        <v>39</v>
      </c>
      <c r="AI75" s="20">
        <v>95</v>
      </c>
      <c r="AJ75" s="20">
        <v>78</v>
      </c>
      <c r="AK75" s="20">
        <v>50</v>
      </c>
      <c r="AL75" s="20"/>
      <c r="AM75" s="20"/>
      <c r="AN75" s="20"/>
      <c r="AO75" s="20"/>
      <c r="AP75" s="20"/>
      <c r="AQ75" s="20"/>
      <c r="AR75" s="20"/>
    </row>
    <row r="76" spans="2:44" ht="15.6" x14ac:dyDescent="0.3">
      <c r="B76" s="26" t="s">
        <v>90</v>
      </c>
      <c r="C76" s="28"/>
      <c r="D76" s="29"/>
      <c r="E76" s="29"/>
      <c r="F76" s="29"/>
      <c r="G76" s="29">
        <v>100</v>
      </c>
      <c r="H76" s="29">
        <v>30</v>
      </c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0"/>
      <c r="U76" s="30"/>
      <c r="V76" s="29"/>
      <c r="W76" s="31"/>
      <c r="X76" s="32"/>
      <c r="Y76" s="25"/>
      <c r="Z76" s="20"/>
      <c r="AA76" s="20"/>
      <c r="AB76" s="20">
        <v>46</v>
      </c>
      <c r="AC76" s="20"/>
      <c r="AD76" s="20">
        <v>100</v>
      </c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</row>
    <row r="77" spans="2:44" ht="15.6" x14ac:dyDescent="0.3">
      <c r="B77" s="26" t="s">
        <v>91</v>
      </c>
      <c r="C77" s="28">
        <v>100</v>
      </c>
      <c r="D77" s="29">
        <v>50</v>
      </c>
      <c r="E77" s="29">
        <v>25</v>
      </c>
      <c r="F77" s="29"/>
      <c r="G77" s="29"/>
      <c r="H77" s="29">
        <v>1</v>
      </c>
      <c r="I77" s="29">
        <v>65</v>
      </c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0"/>
      <c r="U77" s="30"/>
      <c r="V77" s="29"/>
      <c r="W77" s="31"/>
      <c r="X77" s="32"/>
      <c r="Y77" s="25"/>
      <c r="Z77" s="20">
        <v>94</v>
      </c>
      <c r="AA77" s="20">
        <v>33</v>
      </c>
      <c r="AB77" s="20">
        <v>4</v>
      </c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</row>
    <row r="78" spans="2:44" ht="31.2" x14ac:dyDescent="0.3">
      <c r="B78" s="26" t="s">
        <v>186</v>
      </c>
      <c r="C78" s="28"/>
      <c r="D78" s="29"/>
      <c r="E78" s="29"/>
      <c r="F78" s="29"/>
      <c r="G78" s="29"/>
      <c r="H78" s="29"/>
      <c r="I78" s="29"/>
      <c r="J78" s="29"/>
      <c r="K78" s="29">
        <v>100</v>
      </c>
      <c r="L78" s="29">
        <v>100</v>
      </c>
      <c r="M78" s="29">
        <v>95</v>
      </c>
      <c r="N78" s="29">
        <v>96</v>
      </c>
      <c r="O78" s="29">
        <v>50</v>
      </c>
      <c r="P78" s="29">
        <v>94</v>
      </c>
      <c r="Q78" s="29"/>
      <c r="R78" s="29">
        <v>92</v>
      </c>
      <c r="S78" s="29">
        <v>100</v>
      </c>
      <c r="T78" s="29">
        <v>100</v>
      </c>
      <c r="U78" s="43">
        <v>100</v>
      </c>
      <c r="V78" s="43">
        <v>90</v>
      </c>
      <c r="W78" s="44">
        <v>60</v>
      </c>
      <c r="X78" s="32"/>
      <c r="Y78" s="25"/>
      <c r="Z78" s="20"/>
      <c r="AA78" s="20"/>
      <c r="AB78" s="20"/>
      <c r="AC78" s="20"/>
      <c r="AD78" s="20"/>
      <c r="AE78" s="20"/>
      <c r="AF78" s="20">
        <v>94</v>
      </c>
      <c r="AG78" s="20">
        <v>100</v>
      </c>
      <c r="AH78" s="20">
        <v>67</v>
      </c>
      <c r="AI78" s="20">
        <v>97</v>
      </c>
      <c r="AJ78" s="20">
        <v>89</v>
      </c>
      <c r="AK78" s="20">
        <v>96</v>
      </c>
      <c r="AL78" s="20">
        <v>83</v>
      </c>
      <c r="AM78" s="20">
        <v>100</v>
      </c>
      <c r="AN78" s="20">
        <v>96</v>
      </c>
      <c r="AO78" s="20">
        <v>91</v>
      </c>
      <c r="AP78" s="20">
        <v>100</v>
      </c>
      <c r="AQ78" s="20">
        <v>86</v>
      </c>
      <c r="AR78" s="20">
        <v>75</v>
      </c>
    </row>
    <row r="79" spans="2:44" ht="15.6" x14ac:dyDescent="0.3">
      <c r="B79" s="26" t="s">
        <v>93</v>
      </c>
      <c r="C79" s="28">
        <v>88</v>
      </c>
      <c r="D79" s="29">
        <v>17</v>
      </c>
      <c r="E79" s="29">
        <v>33</v>
      </c>
      <c r="F79" s="29">
        <v>98</v>
      </c>
      <c r="G79" s="29">
        <v>99</v>
      </c>
      <c r="H79" s="29">
        <v>99</v>
      </c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0"/>
      <c r="U79" s="30"/>
      <c r="V79" s="29"/>
      <c r="W79" s="31"/>
      <c r="X79" s="32"/>
      <c r="Y79" s="25"/>
      <c r="Z79" s="20">
        <v>83</v>
      </c>
      <c r="AA79" s="20">
        <v>28</v>
      </c>
      <c r="AB79" s="20">
        <v>96</v>
      </c>
      <c r="AC79" s="20">
        <v>100</v>
      </c>
      <c r="AD79" s="20">
        <v>100</v>
      </c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</row>
    <row r="80" spans="2:44" ht="15.6" x14ac:dyDescent="0.3">
      <c r="B80" s="26" t="s">
        <v>185</v>
      </c>
      <c r="C80" s="28">
        <v>63</v>
      </c>
      <c r="D80" s="29">
        <v>100</v>
      </c>
      <c r="E80" s="29">
        <v>42</v>
      </c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0"/>
      <c r="U80" s="30"/>
      <c r="V80" s="29"/>
      <c r="W80" s="31"/>
      <c r="X80" s="32"/>
      <c r="Y80" s="25"/>
      <c r="Z80" s="20">
        <v>61</v>
      </c>
      <c r="AA80" s="20">
        <v>61</v>
      </c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</row>
    <row r="81" spans="2:45" ht="15.6" x14ac:dyDescent="0.3">
      <c r="B81" s="26" t="s">
        <v>95</v>
      </c>
      <c r="C81" s="28"/>
      <c r="D81" s="29"/>
      <c r="E81" s="29">
        <v>75</v>
      </c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0"/>
      <c r="U81" s="30"/>
      <c r="V81" s="29"/>
      <c r="W81" s="31"/>
      <c r="X81" s="32"/>
      <c r="Y81" s="25"/>
      <c r="Z81" s="20"/>
      <c r="AA81" s="20">
        <v>56</v>
      </c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</row>
    <row r="82" spans="2:45" ht="15.6" x14ac:dyDescent="0.3">
      <c r="B82" s="26" t="s">
        <v>96</v>
      </c>
      <c r="C82" s="28">
        <v>19</v>
      </c>
      <c r="D82" s="29">
        <v>33</v>
      </c>
      <c r="E82" s="29">
        <v>8</v>
      </c>
      <c r="F82" s="29">
        <v>94</v>
      </c>
      <c r="G82" s="29">
        <v>91</v>
      </c>
      <c r="H82" s="29">
        <v>82</v>
      </c>
      <c r="I82" s="29">
        <v>94</v>
      </c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0"/>
      <c r="U82" s="30"/>
      <c r="V82" s="29"/>
      <c r="W82" s="31"/>
      <c r="X82" s="32"/>
      <c r="Y82" s="25"/>
      <c r="Z82" s="20">
        <v>11</v>
      </c>
      <c r="AA82" s="20">
        <v>11</v>
      </c>
      <c r="AB82" s="20">
        <v>92</v>
      </c>
      <c r="AC82" s="20">
        <v>92</v>
      </c>
      <c r="AD82" s="20">
        <v>100</v>
      </c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</row>
    <row r="83" spans="2:45" ht="15.6" x14ac:dyDescent="0.3">
      <c r="B83" s="26" t="s">
        <v>97</v>
      </c>
      <c r="C83" s="28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>
        <v>100</v>
      </c>
      <c r="O83" s="29">
        <v>100</v>
      </c>
      <c r="P83" s="29">
        <v>96</v>
      </c>
      <c r="Q83" s="29">
        <v>100</v>
      </c>
      <c r="R83" s="29"/>
      <c r="S83" s="29"/>
      <c r="T83" s="20"/>
      <c r="U83" s="30"/>
      <c r="V83" s="29"/>
      <c r="W83" s="31"/>
      <c r="X83" s="32"/>
      <c r="Y83" s="25"/>
      <c r="Z83" s="20"/>
      <c r="AA83" s="20"/>
      <c r="AB83" s="20"/>
      <c r="AC83" s="20"/>
      <c r="AD83" s="20"/>
      <c r="AE83" s="20"/>
      <c r="AF83" s="20"/>
      <c r="AG83" s="20"/>
      <c r="AH83" s="20"/>
      <c r="AI83" s="20">
        <v>99</v>
      </c>
      <c r="AJ83" s="20">
        <v>100</v>
      </c>
      <c r="AK83" s="20">
        <v>96</v>
      </c>
      <c r="AL83" s="20">
        <v>83</v>
      </c>
      <c r="AM83" s="20"/>
      <c r="AN83" s="20"/>
      <c r="AO83" s="20"/>
      <c r="AP83" s="20"/>
      <c r="AQ83" s="20"/>
      <c r="AR83" s="20"/>
    </row>
    <row r="84" spans="2:45" ht="15.6" x14ac:dyDescent="0.3">
      <c r="B84" s="26" t="s">
        <v>187</v>
      </c>
      <c r="C84" s="28"/>
      <c r="D84" s="29"/>
      <c r="E84" s="29"/>
      <c r="F84" s="29">
        <v>93</v>
      </c>
      <c r="G84" s="29">
        <v>99</v>
      </c>
      <c r="H84" s="29">
        <v>51</v>
      </c>
      <c r="I84" s="29">
        <v>81</v>
      </c>
      <c r="J84" s="29">
        <v>27</v>
      </c>
      <c r="K84" s="29">
        <v>82</v>
      </c>
      <c r="L84" s="29">
        <v>71</v>
      </c>
      <c r="M84" s="29">
        <v>82</v>
      </c>
      <c r="N84" s="29">
        <v>77</v>
      </c>
      <c r="O84" s="29">
        <v>50</v>
      </c>
      <c r="P84" s="29">
        <v>89</v>
      </c>
      <c r="Q84" s="29">
        <v>33</v>
      </c>
      <c r="R84" s="29">
        <v>33</v>
      </c>
      <c r="S84" s="29">
        <v>75</v>
      </c>
      <c r="T84" s="29"/>
      <c r="U84" s="34">
        <v>100</v>
      </c>
      <c r="V84" s="29"/>
      <c r="W84" s="31">
        <v>93</v>
      </c>
      <c r="X84" s="32">
        <v>100</v>
      </c>
      <c r="Y84" s="25"/>
      <c r="Z84" s="20"/>
      <c r="AA84" s="20"/>
      <c r="AB84" s="20">
        <v>67</v>
      </c>
      <c r="AC84" s="20">
        <v>83</v>
      </c>
      <c r="AD84" s="20">
        <v>100</v>
      </c>
      <c r="AE84" s="20">
        <v>17</v>
      </c>
      <c r="AF84" s="20">
        <v>83</v>
      </c>
      <c r="AG84" s="20">
        <v>100</v>
      </c>
      <c r="AH84" s="20">
        <v>89</v>
      </c>
      <c r="AI84" s="20">
        <v>71</v>
      </c>
      <c r="AJ84" s="20">
        <v>11</v>
      </c>
      <c r="AK84" s="20">
        <v>91</v>
      </c>
      <c r="AL84" s="20"/>
      <c r="AM84" s="20">
        <v>50</v>
      </c>
      <c r="AN84" s="20">
        <v>50</v>
      </c>
      <c r="AO84" s="20">
        <v>18</v>
      </c>
      <c r="AP84" s="20">
        <v>100</v>
      </c>
      <c r="AQ84" s="20"/>
      <c r="AR84" s="20">
        <v>100</v>
      </c>
    </row>
    <row r="85" spans="2:45" ht="15.6" x14ac:dyDescent="0.3">
      <c r="B85" s="26" t="s">
        <v>182</v>
      </c>
      <c r="C85" s="28"/>
      <c r="D85" s="29"/>
      <c r="E85" s="29"/>
      <c r="F85" s="29"/>
      <c r="G85" s="29"/>
      <c r="H85" s="29"/>
      <c r="I85" s="29"/>
      <c r="J85" s="29">
        <v>55</v>
      </c>
      <c r="K85" s="29">
        <v>100</v>
      </c>
      <c r="L85" s="29">
        <v>100</v>
      </c>
      <c r="M85" s="29">
        <v>91</v>
      </c>
      <c r="N85" s="29">
        <v>96</v>
      </c>
      <c r="O85" s="29">
        <v>100</v>
      </c>
      <c r="P85" s="29">
        <v>94</v>
      </c>
      <c r="Q85" s="29"/>
      <c r="R85" s="29">
        <v>75</v>
      </c>
      <c r="S85" s="29">
        <v>92</v>
      </c>
      <c r="T85" s="29">
        <v>71</v>
      </c>
      <c r="U85" s="29">
        <v>50</v>
      </c>
      <c r="V85" s="29">
        <v>91</v>
      </c>
      <c r="W85" s="31">
        <v>80</v>
      </c>
      <c r="X85" s="32"/>
      <c r="Y85" s="25"/>
      <c r="Z85" s="20"/>
      <c r="AA85" s="20"/>
      <c r="AB85" s="20"/>
      <c r="AC85" s="20"/>
      <c r="AD85" s="20"/>
      <c r="AE85" s="20">
        <v>67</v>
      </c>
      <c r="AF85" s="20">
        <v>100</v>
      </c>
      <c r="AG85" s="20">
        <v>100</v>
      </c>
      <c r="AH85" s="20">
        <v>78</v>
      </c>
      <c r="AI85" s="20">
        <v>89</v>
      </c>
      <c r="AJ85" s="20">
        <v>67</v>
      </c>
      <c r="AK85" s="20">
        <v>97</v>
      </c>
      <c r="AL85" s="20">
        <v>17</v>
      </c>
      <c r="AM85" s="20">
        <v>100</v>
      </c>
      <c r="AN85" s="20">
        <v>79</v>
      </c>
      <c r="AO85" s="20">
        <v>45</v>
      </c>
      <c r="AP85" s="20">
        <v>100</v>
      </c>
      <c r="AQ85" s="20">
        <v>78</v>
      </c>
      <c r="AR85" s="20">
        <v>100</v>
      </c>
    </row>
    <row r="86" spans="2:45" ht="16.2" thickBot="1" x14ac:dyDescent="0.35">
      <c r="B86" s="46" t="s">
        <v>188</v>
      </c>
      <c r="C86" s="48">
        <v>100</v>
      </c>
      <c r="D86" s="49">
        <v>100</v>
      </c>
      <c r="E86" s="49"/>
      <c r="F86" s="49">
        <v>100</v>
      </c>
      <c r="G86" s="49">
        <v>99</v>
      </c>
      <c r="H86" s="49">
        <v>100</v>
      </c>
      <c r="I86" s="49">
        <v>97</v>
      </c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50"/>
      <c r="X86" s="51"/>
      <c r="Y86" s="25"/>
      <c r="Z86" s="20">
        <v>100</v>
      </c>
      <c r="AA86" s="20"/>
      <c r="AB86" s="20">
        <v>100</v>
      </c>
      <c r="AC86" s="20">
        <v>100</v>
      </c>
      <c r="AD86" s="20">
        <v>100</v>
      </c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</row>
    <row r="87" spans="2:45" x14ac:dyDescent="0.3">
      <c r="B87" s="102"/>
      <c r="C87" s="102"/>
      <c r="D87" s="102"/>
      <c r="E87" s="102"/>
      <c r="F87" s="102"/>
      <c r="G87" s="102"/>
      <c r="H87" s="102"/>
      <c r="I87" s="102"/>
      <c r="J87" s="102"/>
      <c r="K87" s="102"/>
    </row>
    <row r="88" spans="2:45" ht="66.75" customHeight="1" x14ac:dyDescent="0.3">
      <c r="C88" s="165" t="s">
        <v>6</v>
      </c>
      <c r="D88" s="159" t="s">
        <v>7</v>
      </c>
      <c r="E88" s="159" t="s">
        <v>8</v>
      </c>
      <c r="F88" s="159" t="s">
        <v>9</v>
      </c>
      <c r="G88" s="159" t="s">
        <v>10</v>
      </c>
      <c r="H88" s="159" t="s">
        <v>11</v>
      </c>
      <c r="I88" s="159" t="s">
        <v>12</v>
      </c>
      <c r="J88" s="168" t="s">
        <v>13</v>
      </c>
      <c r="K88" s="168" t="s">
        <v>14</v>
      </c>
      <c r="L88" s="168" t="s">
        <v>15</v>
      </c>
      <c r="M88" s="168" t="s">
        <v>16</v>
      </c>
      <c r="N88" s="168" t="s">
        <v>17</v>
      </c>
      <c r="O88" s="235" t="s">
        <v>18</v>
      </c>
      <c r="P88" s="168" t="s">
        <v>20</v>
      </c>
      <c r="Q88" s="235" t="s">
        <v>21</v>
      </c>
      <c r="R88" s="168" t="s">
        <v>23</v>
      </c>
      <c r="S88" s="168" t="s">
        <v>24</v>
      </c>
      <c r="T88" s="235" t="s">
        <v>25</v>
      </c>
      <c r="U88" s="168" t="s">
        <v>26</v>
      </c>
      <c r="V88" s="168" t="s">
        <v>27</v>
      </c>
      <c r="W88" s="168" t="s">
        <v>28</v>
      </c>
      <c r="X88" s="171" t="s">
        <v>29</v>
      </c>
      <c r="Y88" s="5"/>
      <c r="Z88" s="240" t="s">
        <v>6</v>
      </c>
      <c r="AA88" s="242" t="s">
        <v>8</v>
      </c>
      <c r="AB88" s="238" t="s">
        <v>30</v>
      </c>
      <c r="AC88" s="238" t="s">
        <v>9</v>
      </c>
      <c r="AD88" s="247" t="s">
        <v>10</v>
      </c>
      <c r="AE88" s="168" t="s">
        <v>13</v>
      </c>
      <c r="AF88" s="168" t="s">
        <v>14</v>
      </c>
      <c r="AG88" s="168" t="s">
        <v>15</v>
      </c>
      <c r="AH88" s="168" t="s">
        <v>16</v>
      </c>
      <c r="AI88" s="168" t="s">
        <v>17</v>
      </c>
      <c r="AJ88" s="244" t="s">
        <v>31</v>
      </c>
      <c r="AK88" s="168" t="s">
        <v>20</v>
      </c>
      <c r="AL88" s="244" t="s">
        <v>32</v>
      </c>
      <c r="AM88" s="168" t="s">
        <v>23</v>
      </c>
      <c r="AN88" s="168" t="s">
        <v>24</v>
      </c>
      <c r="AO88" s="244" t="s">
        <v>25</v>
      </c>
      <c r="AP88" s="168" t="s">
        <v>26</v>
      </c>
      <c r="AQ88" s="168" t="s">
        <v>27</v>
      </c>
      <c r="AR88" s="168" t="s">
        <v>28</v>
      </c>
    </row>
    <row r="89" spans="2:45" ht="52.5" customHeight="1" x14ac:dyDescent="0.3">
      <c r="C89" s="166"/>
      <c r="D89" s="160"/>
      <c r="E89" s="160"/>
      <c r="F89" s="160"/>
      <c r="G89" s="160"/>
      <c r="H89" s="160"/>
      <c r="I89" s="160"/>
      <c r="J89" s="169"/>
      <c r="K89" s="169"/>
      <c r="L89" s="169"/>
      <c r="M89" s="169"/>
      <c r="N89" s="169"/>
      <c r="O89" s="236"/>
      <c r="P89" s="169"/>
      <c r="Q89" s="236"/>
      <c r="R89" s="169"/>
      <c r="S89" s="169"/>
      <c r="T89" s="236"/>
      <c r="U89" s="169"/>
      <c r="V89" s="169"/>
      <c r="W89" s="169"/>
      <c r="X89" s="172"/>
      <c r="Y89" s="5"/>
      <c r="Z89" s="240"/>
      <c r="AA89" s="242"/>
      <c r="AB89" s="238"/>
      <c r="AC89" s="238"/>
      <c r="AD89" s="248"/>
      <c r="AE89" s="169"/>
      <c r="AF89" s="169"/>
      <c r="AG89" s="169"/>
      <c r="AH89" s="169"/>
      <c r="AI89" s="169"/>
      <c r="AJ89" s="245"/>
      <c r="AK89" s="169"/>
      <c r="AL89" s="245"/>
      <c r="AM89" s="169"/>
      <c r="AN89" s="169"/>
      <c r="AO89" s="245"/>
      <c r="AP89" s="169"/>
      <c r="AQ89" s="169"/>
      <c r="AR89" s="169"/>
    </row>
    <row r="90" spans="2:45" ht="50.25" customHeight="1" x14ac:dyDescent="0.3">
      <c r="C90" s="166"/>
      <c r="D90" s="160"/>
      <c r="E90" s="160"/>
      <c r="F90" s="160"/>
      <c r="G90" s="160"/>
      <c r="H90" s="160"/>
      <c r="I90" s="160"/>
      <c r="J90" s="169"/>
      <c r="K90" s="169"/>
      <c r="L90" s="169"/>
      <c r="M90" s="169"/>
      <c r="N90" s="169"/>
      <c r="O90" s="236"/>
      <c r="P90" s="169"/>
      <c r="Q90" s="236"/>
      <c r="R90" s="169"/>
      <c r="S90" s="169"/>
      <c r="T90" s="236"/>
      <c r="U90" s="169"/>
      <c r="V90" s="169"/>
      <c r="W90" s="169"/>
      <c r="X90" s="172"/>
      <c r="Y90" s="5"/>
      <c r="Z90" s="240"/>
      <c r="AA90" s="242"/>
      <c r="AB90" s="238"/>
      <c r="AC90" s="238"/>
      <c r="AD90" s="248"/>
      <c r="AE90" s="169"/>
      <c r="AF90" s="169"/>
      <c r="AG90" s="169"/>
      <c r="AH90" s="169"/>
      <c r="AI90" s="169"/>
      <c r="AJ90" s="245"/>
      <c r="AK90" s="169"/>
      <c r="AL90" s="245"/>
      <c r="AM90" s="169"/>
      <c r="AN90" s="169"/>
      <c r="AO90" s="245"/>
      <c r="AP90" s="169"/>
      <c r="AQ90" s="169"/>
      <c r="AR90" s="169"/>
    </row>
    <row r="91" spans="2:45" ht="60.75" customHeight="1" x14ac:dyDescent="0.3">
      <c r="C91" s="166"/>
      <c r="D91" s="160"/>
      <c r="E91" s="160"/>
      <c r="F91" s="160"/>
      <c r="G91" s="160"/>
      <c r="H91" s="160"/>
      <c r="I91" s="160"/>
      <c r="J91" s="169"/>
      <c r="K91" s="169"/>
      <c r="L91" s="169"/>
      <c r="M91" s="169"/>
      <c r="N91" s="169"/>
      <c r="O91" s="236"/>
      <c r="P91" s="169"/>
      <c r="Q91" s="236"/>
      <c r="R91" s="169"/>
      <c r="S91" s="169"/>
      <c r="T91" s="236"/>
      <c r="U91" s="169"/>
      <c r="V91" s="169"/>
      <c r="W91" s="169"/>
      <c r="X91" s="172"/>
      <c r="Y91" s="5"/>
      <c r="Z91" s="240"/>
      <c r="AA91" s="242"/>
      <c r="AB91" s="238"/>
      <c r="AC91" s="238"/>
      <c r="AD91" s="248"/>
      <c r="AE91" s="169"/>
      <c r="AF91" s="169"/>
      <c r="AG91" s="169"/>
      <c r="AH91" s="169"/>
      <c r="AI91" s="169"/>
      <c r="AJ91" s="245"/>
      <c r="AK91" s="169"/>
      <c r="AL91" s="245"/>
      <c r="AM91" s="169"/>
      <c r="AN91" s="169"/>
      <c r="AO91" s="245"/>
      <c r="AP91" s="169"/>
      <c r="AQ91" s="169"/>
      <c r="AR91" s="169"/>
    </row>
    <row r="92" spans="2:45" ht="48" customHeight="1" thickBot="1" x14ac:dyDescent="0.35">
      <c r="C92" s="167"/>
      <c r="D92" s="161"/>
      <c r="E92" s="161"/>
      <c r="F92" s="161"/>
      <c r="G92" s="161"/>
      <c r="H92" s="161"/>
      <c r="I92" s="161"/>
      <c r="J92" s="170"/>
      <c r="K92" s="170"/>
      <c r="L92" s="170"/>
      <c r="M92" s="170"/>
      <c r="N92" s="170"/>
      <c r="O92" s="237"/>
      <c r="P92" s="170"/>
      <c r="Q92" s="237"/>
      <c r="R92" s="170"/>
      <c r="S92" s="170"/>
      <c r="T92" s="237"/>
      <c r="U92" s="170"/>
      <c r="V92" s="170"/>
      <c r="W92" s="170"/>
      <c r="X92" s="173"/>
      <c r="Y92" s="5"/>
      <c r="Z92" s="241"/>
      <c r="AA92" s="243"/>
      <c r="AB92" s="239"/>
      <c r="AC92" s="239"/>
      <c r="AD92" s="249"/>
      <c r="AE92" s="170"/>
      <c r="AF92" s="170"/>
      <c r="AG92" s="170"/>
      <c r="AH92" s="170"/>
      <c r="AI92" s="170"/>
      <c r="AJ92" s="246"/>
      <c r="AK92" s="170"/>
      <c r="AL92" s="246"/>
      <c r="AM92" s="170"/>
      <c r="AN92" s="170"/>
      <c r="AO92" s="246"/>
      <c r="AP92" s="170"/>
      <c r="AQ92" s="170"/>
      <c r="AR92" s="170"/>
    </row>
    <row r="93" spans="2:45" x14ac:dyDescent="0.3">
      <c r="C93" s="111">
        <f t="shared" ref="C93:X93" si="0">(((C6-C47)/C47)*100)*(-1)</f>
        <v>12.5</v>
      </c>
      <c r="D93" s="111">
        <f t="shared" si="0"/>
        <v>50</v>
      </c>
      <c r="E93" s="111">
        <f t="shared" si="0"/>
        <v>41.666666666666671</v>
      </c>
      <c r="F93" s="111">
        <f t="shared" si="0"/>
        <v>6.2801932367149762</v>
      </c>
      <c r="G93" s="111">
        <f t="shared" si="0"/>
        <v>-35.227272727272727</v>
      </c>
      <c r="H93" s="111">
        <f t="shared" si="0"/>
        <v>14.893617021276595</v>
      </c>
      <c r="I93" s="111">
        <f t="shared" si="0"/>
        <v>16.129032258064516</v>
      </c>
      <c r="J93" s="111">
        <f t="shared" si="0"/>
        <v>-33.333333333333329</v>
      </c>
      <c r="K93" s="111">
        <f t="shared" si="0"/>
        <v>18.181818181818183</v>
      </c>
      <c r="L93" s="111">
        <f t="shared" si="0"/>
        <v>-14.285714285714285</v>
      </c>
      <c r="M93" s="111">
        <f t="shared" si="0"/>
        <v>-9.0909090909090917</v>
      </c>
      <c r="N93" s="111">
        <f t="shared" si="0"/>
        <v>19</v>
      </c>
      <c r="O93" s="111">
        <f t="shared" si="0"/>
        <v>0</v>
      </c>
      <c r="P93" s="111">
        <f t="shared" si="0"/>
        <v>30.188679245283019</v>
      </c>
      <c r="Q93" s="111">
        <f t="shared" si="0"/>
        <v>66.666666666666657</v>
      </c>
      <c r="R93" s="111">
        <f t="shared" si="0"/>
        <v>15.384615384615385</v>
      </c>
      <c r="S93" s="111">
        <f t="shared" si="0"/>
        <v>-4.1666666666666661</v>
      </c>
      <c r="T93" s="111">
        <f t="shared" si="0"/>
        <v>14.285714285714285</v>
      </c>
      <c r="U93" s="111">
        <f t="shared" si="0"/>
        <v>-50</v>
      </c>
      <c r="V93" s="111">
        <f t="shared" si="0"/>
        <v>-2.4390243902439024</v>
      </c>
      <c r="W93" s="111">
        <f t="shared" si="0"/>
        <v>46.666666666666664</v>
      </c>
      <c r="X93" s="111">
        <f t="shared" si="0"/>
        <v>7.1428571428571423</v>
      </c>
      <c r="Y93" s="5"/>
      <c r="Z93" s="109">
        <f t="shared" ref="Z93:AR95" si="1">((Z6-Z47)/Z47)*100</f>
        <v>211.11111111111111</v>
      </c>
      <c r="AA93" s="109">
        <f t="shared" si="1"/>
        <v>-22.222222222222221</v>
      </c>
      <c r="AB93" s="105">
        <f t="shared" si="1"/>
        <v>4.1666666666666661</v>
      </c>
      <c r="AC93" s="109">
        <f t="shared" si="1"/>
        <v>91.666666666666657</v>
      </c>
      <c r="AD93" s="109">
        <f t="shared" si="1"/>
        <v>166.66666666666669</v>
      </c>
      <c r="AE93" s="105">
        <f t="shared" si="1"/>
        <v>16.666666666666664</v>
      </c>
      <c r="AF93" s="109">
        <f t="shared" si="1"/>
        <v>-27.777777777777779</v>
      </c>
      <c r="AG93" s="105">
        <f t="shared" si="1"/>
        <v>-12.5</v>
      </c>
      <c r="AH93" s="109">
        <f t="shared" si="1"/>
        <v>-50</v>
      </c>
      <c r="AI93" s="106">
        <f t="shared" si="1"/>
        <v>16.279069767441861</v>
      </c>
      <c r="AJ93" s="109">
        <f t="shared" si="1"/>
        <v>88.888888888888886</v>
      </c>
      <c r="AK93" s="105">
        <f t="shared" si="1"/>
        <v>20</v>
      </c>
      <c r="AL93" s="105">
        <f t="shared" si="1"/>
        <v>-16.666666666666664</v>
      </c>
      <c r="AM93" s="109">
        <f t="shared" si="1"/>
        <v>87.5</v>
      </c>
      <c r="AN93" s="105">
        <f t="shared" si="1"/>
        <v>17.857142857142858</v>
      </c>
      <c r="AO93" s="109">
        <f t="shared" si="1"/>
        <v>-45.454545454545453</v>
      </c>
      <c r="AP93" s="109">
        <f t="shared" si="1"/>
        <v>200</v>
      </c>
      <c r="AQ93" s="109">
        <f t="shared" si="1"/>
        <v>41.666666666666671</v>
      </c>
      <c r="AR93" s="109">
        <f t="shared" si="1"/>
        <v>-25</v>
      </c>
    </row>
    <row r="94" spans="2:45" ht="15.6" x14ac:dyDescent="0.3">
      <c r="B94" s="104" t="s">
        <v>60</v>
      </c>
      <c r="C94" s="106"/>
      <c r="D94" s="106"/>
      <c r="E94" s="106"/>
      <c r="F94" s="106"/>
      <c r="G94" s="106"/>
      <c r="H94" s="106"/>
      <c r="I94" s="106"/>
      <c r="J94" s="106">
        <f t="shared" ref="J94:W94" si="2">(((J7-J48)/J48)*100)*(-1)</f>
        <v>20</v>
      </c>
      <c r="K94" s="106">
        <f t="shared" si="2"/>
        <v>0</v>
      </c>
      <c r="L94" s="106">
        <f t="shared" si="2"/>
        <v>0</v>
      </c>
      <c r="M94" s="106">
        <f t="shared" si="2"/>
        <v>-1.0526315789473684</v>
      </c>
      <c r="N94" s="106">
        <f t="shared" si="2"/>
        <v>1</v>
      </c>
      <c r="O94" s="109">
        <f t="shared" si="2"/>
        <v>50</v>
      </c>
      <c r="P94" s="106">
        <f t="shared" si="2"/>
        <v>-4.1666666666666661</v>
      </c>
      <c r="Q94" s="109">
        <f t="shared" si="2"/>
        <v>-203.03030303030303</v>
      </c>
      <c r="R94" s="106">
        <f t="shared" si="2"/>
        <v>10</v>
      </c>
      <c r="S94" s="106">
        <f t="shared" si="2"/>
        <v>0</v>
      </c>
      <c r="T94" s="106">
        <f t="shared" si="2"/>
        <v>0</v>
      </c>
      <c r="U94" s="106">
        <f t="shared" si="2"/>
        <v>0</v>
      </c>
      <c r="V94" s="106">
        <f t="shared" si="2"/>
        <v>7.7777777777777777</v>
      </c>
      <c r="W94" s="106">
        <f t="shared" si="2"/>
        <v>-7.5268817204301079</v>
      </c>
      <c r="X94" s="106"/>
      <c r="Y94" s="5"/>
      <c r="Z94" s="105"/>
      <c r="AA94" s="105"/>
      <c r="AB94" s="105"/>
      <c r="AC94" s="105"/>
      <c r="AD94" s="105"/>
      <c r="AE94" s="109">
        <f t="shared" ref="AE94:AR94" si="3">((AE7-AE48)/AE48)*100</f>
        <v>-56.71641791044776</v>
      </c>
      <c r="AF94" s="105">
        <f t="shared" si="3"/>
        <v>0</v>
      </c>
      <c r="AG94" s="105">
        <f t="shared" si="3"/>
        <v>0</v>
      </c>
      <c r="AH94" s="105">
        <f t="shared" si="3"/>
        <v>0</v>
      </c>
      <c r="AI94" s="105">
        <f t="shared" si="3"/>
        <v>0</v>
      </c>
      <c r="AJ94" s="105">
        <f t="shared" si="3"/>
        <v>0</v>
      </c>
      <c r="AK94" s="105">
        <f t="shared" si="3"/>
        <v>1.0309278350515463</v>
      </c>
      <c r="AL94" s="105">
        <f t="shared" si="3"/>
        <v>-20</v>
      </c>
      <c r="AM94" s="105">
        <f t="shared" si="3"/>
        <v>0</v>
      </c>
      <c r="AN94" s="105">
        <f t="shared" si="3"/>
        <v>0</v>
      </c>
      <c r="AO94" s="105">
        <f t="shared" si="3"/>
        <v>0</v>
      </c>
      <c r="AP94" s="105">
        <f t="shared" si="3"/>
        <v>0</v>
      </c>
      <c r="AQ94" s="105">
        <f t="shared" si="3"/>
        <v>-3.3707865168539324</v>
      </c>
      <c r="AR94" s="105">
        <f t="shared" si="3"/>
        <v>0</v>
      </c>
      <c r="AS94" s="110"/>
    </row>
    <row r="95" spans="2:45" ht="15.6" x14ac:dyDescent="0.3">
      <c r="B95" s="104" t="s">
        <v>62</v>
      </c>
      <c r="C95" s="106">
        <f t="shared" ref="C95:W95" si="4">(((C8-C49)/C49)*100)*(-1)</f>
        <v>0</v>
      </c>
      <c r="D95" s="109">
        <f t="shared" si="4"/>
        <v>34</v>
      </c>
      <c r="E95" s="109">
        <f t="shared" si="4"/>
        <v>-72</v>
      </c>
      <c r="F95" s="106"/>
      <c r="G95" s="106"/>
      <c r="H95" s="106"/>
      <c r="I95" s="106"/>
      <c r="J95" s="106"/>
      <c r="K95" s="109">
        <f t="shared" si="4"/>
        <v>51.111111111111107</v>
      </c>
      <c r="L95" s="106"/>
      <c r="M95" s="109">
        <f t="shared" si="4"/>
        <v>-60</v>
      </c>
      <c r="N95" s="106">
        <f t="shared" si="4"/>
        <v>12</v>
      </c>
      <c r="O95" s="106"/>
      <c r="P95" s="109">
        <f t="shared" si="4"/>
        <v>25</v>
      </c>
      <c r="Q95" s="106"/>
      <c r="R95" s="106"/>
      <c r="S95" s="109">
        <f t="shared" si="4"/>
        <v>30.666666666666664</v>
      </c>
      <c r="T95" s="106"/>
      <c r="U95" s="106"/>
      <c r="V95" s="106"/>
      <c r="W95" s="109">
        <f t="shared" si="4"/>
        <v>100</v>
      </c>
      <c r="X95" s="106"/>
      <c r="Y95" s="5"/>
      <c r="Z95" s="105">
        <f t="shared" si="1"/>
        <v>6.3829787234042552</v>
      </c>
      <c r="AA95" s="105">
        <f t="shared" si="1"/>
        <v>9.0909090909090917</v>
      </c>
      <c r="AB95" s="105"/>
      <c r="AC95" s="105"/>
      <c r="AD95" s="105"/>
      <c r="AE95" s="105"/>
      <c r="AF95" s="109">
        <f t="shared" si="1"/>
        <v>-43.283582089552233</v>
      </c>
      <c r="AG95" s="109">
        <f t="shared" si="1"/>
        <v>-63.157894736842103</v>
      </c>
      <c r="AH95" s="109">
        <f t="shared" si="1"/>
        <v>-35.294117647058826</v>
      </c>
      <c r="AI95" s="105">
        <f t="shared" si="1"/>
        <v>4.1666666666666661</v>
      </c>
      <c r="AJ95" s="105"/>
      <c r="AK95" s="109">
        <f t="shared" si="1"/>
        <v>-33.333333333333329</v>
      </c>
      <c r="AL95" s="105"/>
      <c r="AM95" s="105"/>
      <c r="AN95" s="105">
        <f t="shared" si="1"/>
        <v>-9.375</v>
      </c>
      <c r="AO95" s="105"/>
      <c r="AP95" s="105">
        <f t="shared" si="1"/>
        <v>0</v>
      </c>
      <c r="AQ95" s="105"/>
      <c r="AR95" s="105"/>
      <c r="AS95" s="110"/>
    </row>
    <row r="96" spans="2:45" ht="15.6" x14ac:dyDescent="0.3">
      <c r="B96" s="104" t="s">
        <v>161</v>
      </c>
      <c r="C96" s="106"/>
      <c r="D96" s="106"/>
      <c r="E96" s="106"/>
      <c r="F96" s="106"/>
      <c r="G96" s="106">
        <f t="shared" ref="G96:T96" si="5">(((G9-G50)/G50)*100)*(-1)</f>
        <v>1</v>
      </c>
      <c r="H96" s="106">
        <f t="shared" si="5"/>
        <v>-13.333333333333334</v>
      </c>
      <c r="I96" s="106"/>
      <c r="J96" s="106">
        <f t="shared" si="5"/>
        <v>-11.111111111111111</v>
      </c>
      <c r="K96" s="106">
        <f t="shared" si="5"/>
        <v>2.197802197802198</v>
      </c>
      <c r="L96" s="109">
        <f t="shared" si="5"/>
        <v>-46.511627906976742</v>
      </c>
      <c r="M96" s="109">
        <f t="shared" si="5"/>
        <v>51.851851851851848</v>
      </c>
      <c r="N96" s="106">
        <f t="shared" si="5"/>
        <v>11.320754716981133</v>
      </c>
      <c r="O96" s="106"/>
      <c r="P96" s="106">
        <f t="shared" si="5"/>
        <v>3.3707865168539324</v>
      </c>
      <c r="Q96" s="106"/>
      <c r="R96" s="106">
        <f t="shared" si="5"/>
        <v>-20</v>
      </c>
      <c r="S96" s="106">
        <f t="shared" si="5"/>
        <v>4.5454545454545459</v>
      </c>
      <c r="T96" s="106">
        <f t="shared" si="5"/>
        <v>12.280701754385964</v>
      </c>
      <c r="U96" s="106"/>
      <c r="V96" s="106"/>
      <c r="W96" s="106"/>
      <c r="X96" s="106"/>
      <c r="Y96" s="5"/>
      <c r="Z96" s="105"/>
      <c r="AA96" s="105"/>
      <c r="AB96" s="109">
        <f t="shared" ref="AB96:AN96" si="6">((AB9-AB50)/AB50)*100</f>
        <v>-56.521739130434781</v>
      </c>
      <c r="AC96" s="105"/>
      <c r="AD96" s="105">
        <f t="shared" si="6"/>
        <v>0</v>
      </c>
      <c r="AE96" s="105"/>
      <c r="AF96" s="105">
        <f t="shared" si="6"/>
        <v>8.9743589743589745</v>
      </c>
      <c r="AG96" s="109">
        <f t="shared" si="6"/>
        <v>-35.227272727272727</v>
      </c>
      <c r="AH96" s="109">
        <f t="shared" si="6"/>
        <v>94.117647058823522</v>
      </c>
      <c r="AI96" s="105">
        <f t="shared" si="6"/>
        <v>3.8461538461538463</v>
      </c>
      <c r="AJ96" s="105"/>
      <c r="AK96" s="105">
        <f t="shared" si="6"/>
        <v>2.5</v>
      </c>
      <c r="AL96" s="105"/>
      <c r="AM96" s="109">
        <f t="shared" si="6"/>
        <v>53.846153846153847</v>
      </c>
      <c r="AN96" s="105">
        <f t="shared" si="6"/>
        <v>-3.79746835443038</v>
      </c>
      <c r="AO96" s="105"/>
      <c r="AP96" s="105"/>
      <c r="AQ96" s="105"/>
      <c r="AR96" s="105"/>
      <c r="AS96" s="110"/>
    </row>
    <row r="97" spans="2:44" ht="16.5" customHeight="1" x14ac:dyDescent="0.3">
      <c r="B97" s="104" t="s">
        <v>169</v>
      </c>
      <c r="C97" s="105"/>
      <c r="D97" s="105"/>
      <c r="E97" s="105"/>
      <c r="F97" s="105"/>
      <c r="G97" s="105">
        <f>(((G10-G51)/G51)*100)*(-1)</f>
        <v>-1.0101010101010102</v>
      </c>
      <c r="H97" s="105">
        <f>(((H10-H51)/H51)*100)*(-1)</f>
        <v>-13.333333333333334</v>
      </c>
      <c r="I97" s="105">
        <f>(((I10-I51)/I51)*100)*(-1)</f>
        <v>2.1276595744680851</v>
      </c>
      <c r="J97" s="105"/>
      <c r="K97" s="105"/>
      <c r="L97" s="105"/>
      <c r="M97" s="105"/>
      <c r="N97" s="105"/>
      <c r="O97" s="105"/>
      <c r="P97" s="105"/>
      <c r="Q97" s="105"/>
      <c r="R97" s="105"/>
      <c r="S97" s="105"/>
      <c r="T97" s="105"/>
      <c r="U97" s="105"/>
      <c r="V97" s="105"/>
      <c r="W97" s="105"/>
      <c r="X97" s="105"/>
      <c r="Z97" s="105"/>
      <c r="AA97" s="105"/>
      <c r="AB97" s="109">
        <f>((AB10-AB51)/AB51)*100</f>
        <v>-56.521739130434781</v>
      </c>
      <c r="AC97" s="105"/>
      <c r="AD97" s="105">
        <f>((AD10-AD51)/AD51)*100</f>
        <v>0</v>
      </c>
      <c r="AE97" s="105"/>
      <c r="AF97" s="105"/>
      <c r="AG97" s="105"/>
      <c r="AH97" s="105"/>
      <c r="AI97" s="105"/>
      <c r="AJ97" s="105"/>
      <c r="AK97" s="105"/>
      <c r="AL97" s="105"/>
      <c r="AM97" s="105"/>
      <c r="AN97" s="105"/>
      <c r="AO97" s="105"/>
      <c r="AP97" s="105"/>
      <c r="AQ97" s="105"/>
      <c r="AR97" s="105"/>
    </row>
    <row r="98" spans="2:44" ht="16.5" customHeight="1" x14ac:dyDescent="0.3">
      <c r="B98" s="107" t="s">
        <v>162</v>
      </c>
      <c r="C98" s="105"/>
      <c r="D98" s="105"/>
      <c r="E98" s="105"/>
      <c r="F98" s="105"/>
      <c r="G98" s="105"/>
      <c r="H98" s="105"/>
      <c r="I98" s="109">
        <f>(((I11-I52)/I52)*100)*(-1)</f>
        <v>36.363636363636367</v>
      </c>
      <c r="J98" s="105"/>
      <c r="K98" s="105"/>
      <c r="L98" s="105"/>
      <c r="M98" s="105"/>
      <c r="N98" s="105"/>
      <c r="O98" s="105"/>
      <c r="P98" s="105"/>
      <c r="Q98" s="105"/>
      <c r="R98" s="105"/>
      <c r="S98" s="105"/>
      <c r="T98" s="105"/>
      <c r="U98" s="105"/>
      <c r="V98" s="105"/>
      <c r="W98" s="105"/>
      <c r="X98" s="105"/>
      <c r="Z98" s="105"/>
      <c r="AA98" s="105"/>
      <c r="AB98" s="105"/>
      <c r="AC98" s="105"/>
      <c r="AD98" s="105"/>
      <c r="AE98" s="105"/>
      <c r="AF98" s="105"/>
      <c r="AG98" s="105"/>
      <c r="AH98" s="105"/>
      <c r="AI98" s="105"/>
      <c r="AJ98" s="105"/>
      <c r="AK98" s="105"/>
      <c r="AL98" s="105"/>
      <c r="AM98" s="105"/>
      <c r="AN98" s="105"/>
      <c r="AO98" s="105"/>
      <c r="AP98" s="105"/>
      <c r="AQ98" s="105"/>
      <c r="AR98" s="105"/>
    </row>
    <row r="99" spans="2:44" ht="16.5" customHeight="1" x14ac:dyDescent="0.3">
      <c r="B99" s="107" t="s">
        <v>163</v>
      </c>
      <c r="C99" s="105"/>
      <c r="D99" s="105"/>
      <c r="E99" s="105"/>
      <c r="F99" s="105"/>
      <c r="G99" s="105"/>
      <c r="H99" s="105"/>
      <c r="I99" s="105"/>
      <c r="J99" s="105"/>
      <c r="K99" s="105">
        <f>(((K12-K53)/K53)*100)*(-1)</f>
        <v>0</v>
      </c>
      <c r="L99" s="105">
        <f>(((L12-L53)/L53)*100)*(-1)</f>
        <v>-16.279069767441861</v>
      </c>
      <c r="M99" s="109">
        <f>(((M12-M53)/M53)*100)*(-1)</f>
        <v>29.870129870129869</v>
      </c>
      <c r="N99" s="105">
        <f>(((N12-N53)/N53)*100)*(-1)</f>
        <v>3.0927835051546393</v>
      </c>
      <c r="O99" s="105"/>
      <c r="P99" s="105">
        <f>(((P12-P53)/P53)*100)*(-1)</f>
        <v>5.3191489361702127</v>
      </c>
      <c r="Q99" s="105"/>
      <c r="R99" s="105">
        <f>(((R12-R53)/R53)*100)*(-1)</f>
        <v>3.6144578313253009</v>
      </c>
      <c r="S99" s="109">
        <f>(((S12-S53)/S53)*100)*(-1)</f>
        <v>20.833333333333336</v>
      </c>
      <c r="T99" s="105"/>
      <c r="U99" s="105">
        <f>(((U12-U53)/U53)*100)*(-1)</f>
        <v>0</v>
      </c>
      <c r="V99" s="105">
        <f>(((V12-V53)/V53)*100)*(-1)</f>
        <v>7.3529411764705888</v>
      </c>
      <c r="W99" s="109">
        <f>(((W12-W53)/W53)*100)*(-1)</f>
        <v>71.264367816091962</v>
      </c>
      <c r="X99" s="105"/>
      <c r="Z99" s="105"/>
      <c r="AA99" s="105"/>
      <c r="AB99" s="105"/>
      <c r="AC99" s="105"/>
      <c r="AD99" s="105"/>
      <c r="AE99" s="105"/>
      <c r="AF99" s="105">
        <f>((AF12-AF53)/AF53)*100</f>
        <v>-9.5744680851063837</v>
      </c>
      <c r="AG99" s="109">
        <f>((AG12-AG53)/AG53)*100</f>
        <v>-28.999999999999996</v>
      </c>
      <c r="AH99" s="105">
        <f>((AH12-AH53)/AH53)*100</f>
        <v>9.8360655737704921</v>
      </c>
      <c r="AI99" s="105">
        <f>((AI12-AI53)/AI53)*100</f>
        <v>-4.1237113402061851</v>
      </c>
      <c r="AJ99" s="105"/>
      <c r="AK99" s="105">
        <f>((AK12-AK53)/AK53)*100</f>
        <v>-4.1237113402061851</v>
      </c>
      <c r="AL99" s="105"/>
      <c r="AM99" s="109">
        <f>((AM12-AM53)/AM53)*100</f>
        <v>26.984126984126984</v>
      </c>
      <c r="AN99" s="105">
        <f>((AN12-AN53)/AN53)*100</f>
        <v>-11.827956989247312</v>
      </c>
      <c r="AO99" s="105"/>
      <c r="AP99" s="105">
        <f>((AP12-AP53)/AP53)*100</f>
        <v>0</v>
      </c>
      <c r="AQ99" s="105">
        <f>((AQ12-AQ53)/AQ53)*100</f>
        <v>3.278688524590164</v>
      </c>
      <c r="AR99" s="105">
        <f>((AR12-AR53)/AR53)*100</f>
        <v>-10.666666666666668</v>
      </c>
    </row>
    <row r="100" spans="2:44" ht="16.5" customHeight="1" x14ac:dyDescent="0.3">
      <c r="B100" s="107" t="s">
        <v>68</v>
      </c>
      <c r="C100" s="105"/>
      <c r="D100" s="105"/>
      <c r="E100" s="105"/>
      <c r="F100" s="105"/>
      <c r="G100" s="105"/>
      <c r="H100" s="105"/>
      <c r="I100" s="105">
        <f>(((I13-I54)/I54)*100)*(-1)</f>
        <v>8.8235294117647065</v>
      </c>
      <c r="J100" s="105"/>
      <c r="K100" s="105"/>
      <c r="L100" s="105"/>
      <c r="M100" s="105"/>
      <c r="N100" s="105"/>
      <c r="O100" s="105"/>
      <c r="P100" s="105"/>
      <c r="Q100" s="105"/>
      <c r="R100" s="105"/>
      <c r="S100" s="105"/>
      <c r="T100" s="105"/>
      <c r="U100" s="105"/>
      <c r="V100" s="105"/>
      <c r="W100" s="105"/>
      <c r="X100" s="105"/>
      <c r="Z100" s="105"/>
      <c r="AA100" s="105"/>
      <c r="AB100" s="105"/>
      <c r="AC100" s="105"/>
      <c r="AD100" s="105"/>
      <c r="AE100" s="105"/>
      <c r="AF100" s="105"/>
      <c r="AG100" s="105"/>
      <c r="AH100" s="105"/>
      <c r="AI100" s="105"/>
      <c r="AJ100" s="105"/>
      <c r="AK100" s="105"/>
      <c r="AL100" s="105"/>
      <c r="AM100" s="105"/>
      <c r="AN100" s="105"/>
      <c r="AO100" s="105"/>
      <c r="AP100" s="105"/>
      <c r="AQ100" s="105"/>
      <c r="AR100" s="105"/>
    </row>
    <row r="101" spans="2:44" ht="16.5" customHeight="1" x14ac:dyDescent="0.3">
      <c r="B101" s="104" t="s">
        <v>164</v>
      </c>
      <c r="C101" s="105"/>
      <c r="D101" s="105"/>
      <c r="E101" s="105"/>
      <c r="F101" s="105"/>
      <c r="G101" s="105">
        <f>(((G14-G55)/G55)*100)*(-1)</f>
        <v>0</v>
      </c>
      <c r="H101" s="105">
        <f>(((H14-H55)/H55)*100)*(-1)</f>
        <v>-13.333333333333334</v>
      </c>
      <c r="I101" s="105"/>
      <c r="J101" s="105"/>
      <c r="K101" s="109">
        <f t="shared" ref="K101:K107" si="7">(((K14-K55)/K55)*100)*(-1)</f>
        <v>59.259259259259252</v>
      </c>
      <c r="L101" s="105"/>
      <c r="M101" s="105">
        <f t="shared" ref="M101:N107" si="8">(((M14-M55)/M55)*100)*(-1)</f>
        <v>20</v>
      </c>
      <c r="N101" s="105">
        <f t="shared" si="8"/>
        <v>8.6021505376344098</v>
      </c>
      <c r="O101" s="105"/>
      <c r="P101" s="105">
        <f t="shared" ref="P101:P107" si="9">(((P14-P55)/P55)*100)*(-1)</f>
        <v>0</v>
      </c>
      <c r="Q101" s="105"/>
      <c r="R101" s="105"/>
      <c r="S101" s="105">
        <f t="shared" ref="S101:S107" si="10">(((S14-S55)/S55)*100)*(-1)</f>
        <v>13.253012048192772</v>
      </c>
      <c r="T101" s="105"/>
      <c r="U101" s="105"/>
      <c r="V101" s="105"/>
      <c r="W101" s="105"/>
      <c r="X101" s="105"/>
      <c r="Z101" s="105"/>
      <c r="AA101" s="105"/>
      <c r="AB101" s="109">
        <f>((AB14-AB55)/AB55)*100</f>
        <v>-56.521739130434781</v>
      </c>
      <c r="AC101" s="105"/>
      <c r="AD101" s="105">
        <f>((AD14-AD55)/AD55)*100</f>
        <v>0</v>
      </c>
      <c r="AE101" s="105"/>
      <c r="AF101" s="105"/>
      <c r="AG101" s="105"/>
      <c r="AH101" s="105"/>
      <c r="AI101" s="105">
        <f t="shared" ref="AI101:AI107" si="11">((AI14-AI55)/AI55)*100</f>
        <v>0</v>
      </c>
      <c r="AJ101" s="105"/>
      <c r="AK101" s="105">
        <f t="shared" ref="AK101:AK107" si="12">((AK14-AK55)/AK55)*100</f>
        <v>-1.098901098901099</v>
      </c>
      <c r="AL101" s="105"/>
      <c r="AM101" s="105">
        <f t="shared" ref="AM101:AN107" si="13">((AM14-AM55)/AM55)*100</f>
        <v>0</v>
      </c>
      <c r="AN101" s="105">
        <f t="shared" si="13"/>
        <v>-2.666666666666667</v>
      </c>
      <c r="AO101" s="105"/>
      <c r="AP101" s="105"/>
      <c r="AQ101" s="105"/>
      <c r="AR101" s="105"/>
    </row>
    <row r="102" spans="2:44" ht="16.5" customHeight="1" x14ac:dyDescent="0.3">
      <c r="B102" s="107" t="s">
        <v>165</v>
      </c>
      <c r="C102" s="105"/>
      <c r="D102" s="105"/>
      <c r="E102" s="105"/>
      <c r="F102" s="105"/>
      <c r="G102" s="105"/>
      <c r="H102" s="105"/>
      <c r="I102" s="105">
        <f>(((I15-I56)/I56)*100)*(-1)</f>
        <v>-6.3829787234042552</v>
      </c>
      <c r="J102" s="109">
        <f>(((J15-J56)/J56)*100)*(-1)</f>
        <v>-111.11111111111111</v>
      </c>
      <c r="K102" s="105">
        <f t="shared" si="7"/>
        <v>0</v>
      </c>
      <c r="L102" s="105">
        <f t="shared" ref="L102:L107" si="14">(((L15-L56)/L56)*100)*(-1)</f>
        <v>0</v>
      </c>
      <c r="M102" s="105">
        <f t="shared" si="8"/>
        <v>16.842105263157894</v>
      </c>
      <c r="N102" s="105">
        <f t="shared" si="8"/>
        <v>1.0101010101010102</v>
      </c>
      <c r="O102" s="105"/>
      <c r="P102" s="105">
        <f t="shared" si="9"/>
        <v>-1.0638297872340425</v>
      </c>
      <c r="Q102" s="105"/>
      <c r="R102" s="105">
        <f>(((R15-R56)/R56)*100)*(-1)</f>
        <v>-19.402985074626866</v>
      </c>
      <c r="S102" s="109">
        <f t="shared" si="10"/>
        <v>24</v>
      </c>
      <c r="T102" s="105"/>
      <c r="U102" s="109">
        <f t="shared" ref="U102:W103" si="15">(((U15-U56)/U56)*100)*(-1)</f>
        <v>33</v>
      </c>
      <c r="V102" s="105">
        <f t="shared" si="15"/>
        <v>8.9743589743589745</v>
      </c>
      <c r="W102" s="105">
        <f t="shared" si="15"/>
        <v>-7.5268817204301079</v>
      </c>
      <c r="X102" s="105"/>
      <c r="Z102" s="105"/>
      <c r="AA102" s="105"/>
      <c r="AB102" s="105"/>
      <c r="AC102" s="105"/>
      <c r="AD102" s="105"/>
      <c r="AE102" s="105">
        <f>((AE15-AE56)/AE56)*100</f>
        <v>-17.647058823529413</v>
      </c>
      <c r="AF102" s="105">
        <f>((AF15-AF56)/AF56)*100</f>
        <v>0</v>
      </c>
      <c r="AG102" s="109">
        <f>((AG15-AG56)/AG56)*100</f>
        <v>-28.999999999999996</v>
      </c>
      <c r="AH102" s="105">
        <f>((AH15-AH56)/AH56)*100</f>
        <v>7.2289156626506017</v>
      </c>
      <c r="AI102" s="105">
        <f t="shared" si="11"/>
        <v>-6.0606060606060606</v>
      </c>
      <c r="AJ102" s="105"/>
      <c r="AK102" s="105">
        <f t="shared" si="12"/>
        <v>-4.1237113402061851</v>
      </c>
      <c r="AL102" s="105"/>
      <c r="AM102" s="109">
        <f t="shared" si="13"/>
        <v>-27</v>
      </c>
      <c r="AN102" s="105">
        <f t="shared" si="13"/>
        <v>-11.827956989247312</v>
      </c>
      <c r="AO102" s="105"/>
      <c r="AP102" s="105">
        <f t="shared" ref="AP102:AR103" si="16">((AP15-AP56)/AP56)*100</f>
        <v>0</v>
      </c>
      <c r="AQ102" s="105">
        <f t="shared" si="16"/>
        <v>-2.5641025641025639</v>
      </c>
      <c r="AR102" s="105">
        <f t="shared" si="16"/>
        <v>0</v>
      </c>
    </row>
    <row r="103" spans="2:44" ht="16.5" customHeight="1" x14ac:dyDescent="0.3">
      <c r="B103" s="107" t="s">
        <v>71</v>
      </c>
      <c r="C103" s="105"/>
      <c r="D103" s="105"/>
      <c r="E103" s="105"/>
      <c r="F103" s="105"/>
      <c r="G103" s="105"/>
      <c r="H103" s="105"/>
      <c r="I103" s="105">
        <f>(((I16-I57)/I57)*100)*(-1)</f>
        <v>-1.1494252873563218</v>
      </c>
      <c r="J103" s="109">
        <f>(((J16-J57)/J57)*100)*(-1)</f>
        <v>-177.77777777777777</v>
      </c>
      <c r="K103" s="105">
        <f t="shared" si="7"/>
        <v>0</v>
      </c>
      <c r="L103" s="105">
        <f t="shared" si="14"/>
        <v>0</v>
      </c>
      <c r="M103" s="109">
        <f t="shared" si="8"/>
        <v>30.76923076923077</v>
      </c>
      <c r="N103" s="105">
        <f t="shared" si="8"/>
        <v>0</v>
      </c>
      <c r="O103" s="105"/>
      <c r="P103" s="105">
        <f t="shared" si="9"/>
        <v>-3.2608695652173911</v>
      </c>
      <c r="Q103" s="105"/>
      <c r="R103" s="109">
        <f>(((R16-R57)/R57)*100)*(-1)</f>
        <v>-60</v>
      </c>
      <c r="S103" s="109">
        <f t="shared" si="10"/>
        <v>24</v>
      </c>
      <c r="T103" s="105"/>
      <c r="U103" s="105">
        <f t="shared" si="15"/>
        <v>0</v>
      </c>
      <c r="V103" s="109">
        <f t="shared" si="15"/>
        <v>-30</v>
      </c>
      <c r="W103" s="109">
        <f t="shared" si="15"/>
        <v>52.5</v>
      </c>
      <c r="X103" s="105"/>
      <c r="Z103" s="105"/>
      <c r="AA103" s="105"/>
      <c r="AB103" s="105"/>
      <c r="AC103" s="105"/>
      <c r="AD103" s="105"/>
      <c r="AE103" s="105"/>
      <c r="AF103" s="105">
        <f>((AF16-AF57)/AF57)*100</f>
        <v>-2.1276595744680851</v>
      </c>
      <c r="AG103" s="109">
        <f>((AG16-AG57)/AG57)*100</f>
        <v>-28.999999999999996</v>
      </c>
      <c r="AH103" s="105">
        <f>((AH16-AH57)/AH57)*100</f>
        <v>19.642857142857142</v>
      </c>
      <c r="AI103" s="105">
        <f t="shared" si="11"/>
        <v>-5.1020408163265305</v>
      </c>
      <c r="AJ103" s="105"/>
      <c r="AK103" s="105">
        <f t="shared" si="12"/>
        <v>-4.1237113402061851</v>
      </c>
      <c r="AL103" s="105"/>
      <c r="AM103" s="109">
        <f t="shared" si="13"/>
        <v>-39.772727272727273</v>
      </c>
      <c r="AN103" s="105">
        <f t="shared" si="13"/>
        <v>-14.583333333333334</v>
      </c>
      <c r="AO103" s="105"/>
      <c r="AP103" s="105">
        <f t="shared" si="16"/>
        <v>0</v>
      </c>
      <c r="AQ103" s="109">
        <f t="shared" si="16"/>
        <v>100</v>
      </c>
      <c r="AR103" s="105">
        <f t="shared" si="16"/>
        <v>-10.666666666666668</v>
      </c>
    </row>
    <row r="104" spans="2:44" ht="16.5" customHeight="1" x14ac:dyDescent="0.3">
      <c r="B104" s="107" t="s">
        <v>72</v>
      </c>
      <c r="C104" s="105"/>
      <c r="D104" s="105"/>
      <c r="E104" s="105"/>
      <c r="F104" s="105"/>
      <c r="G104" s="105"/>
      <c r="H104" s="105"/>
      <c r="I104" s="105"/>
      <c r="J104" s="105"/>
      <c r="K104" s="109">
        <f t="shared" si="7"/>
        <v>59.259259259259252</v>
      </c>
      <c r="L104" s="109">
        <f t="shared" si="14"/>
        <v>100</v>
      </c>
      <c r="M104" s="109">
        <f t="shared" si="8"/>
        <v>55.555555555555557</v>
      </c>
      <c r="N104" s="105">
        <f t="shared" si="8"/>
        <v>1.0416666666666665</v>
      </c>
      <c r="O104" s="105">
        <f>(((O17-O58)/O58)*100)*(-1)</f>
        <v>0</v>
      </c>
      <c r="P104" s="105">
        <f t="shared" si="9"/>
        <v>-4.7058823529411766</v>
      </c>
      <c r="Q104" s="109">
        <f>(((Q17-Q58)/Q58)*100)*(-1)</f>
        <v>100</v>
      </c>
      <c r="R104" s="105">
        <f>(((R17-R58)/R58)*100)*(-1)</f>
        <v>-19.402985074626866</v>
      </c>
      <c r="S104" s="105">
        <f t="shared" si="10"/>
        <v>-4.1666666666666661</v>
      </c>
      <c r="T104" s="105">
        <f>(((T17-T58)/T58)*100)*(-1)</f>
        <v>0</v>
      </c>
      <c r="U104" s="109">
        <f>(((U17-U58)/U58)*100)*(-1)</f>
        <v>33</v>
      </c>
      <c r="V104" s="105"/>
      <c r="W104" s="109">
        <f>(((W17-W58)/W58)*100)*(-1)</f>
        <v>35</v>
      </c>
      <c r="X104" s="105"/>
      <c r="Z104" s="105"/>
      <c r="AA104" s="105"/>
      <c r="AB104" s="105"/>
      <c r="AC104" s="105"/>
      <c r="AD104" s="105"/>
      <c r="AE104" s="105"/>
      <c r="AF104" s="109">
        <f t="shared" ref="AF104:AG107" si="17">((AF17-AF58)/AF58)*100</f>
        <v>-71.428571428571431</v>
      </c>
      <c r="AG104" s="105">
        <f t="shared" si="17"/>
        <v>7.6923076923076925</v>
      </c>
      <c r="AH104" s="105"/>
      <c r="AI104" s="105">
        <f t="shared" si="11"/>
        <v>-1.098901098901099</v>
      </c>
      <c r="AJ104" s="109">
        <f>((AJ17-AJ58)/AJ58)*100</f>
        <v>-26.966292134831459</v>
      </c>
      <c r="AK104" s="105">
        <f t="shared" si="12"/>
        <v>6.8965517241379306</v>
      </c>
      <c r="AL104" s="109">
        <f>((AL17-AL58)/AL58)*100</f>
        <v>49.253731343283583</v>
      </c>
      <c r="AM104" s="105">
        <f t="shared" si="13"/>
        <v>15.873015873015872</v>
      </c>
      <c r="AN104" s="105">
        <f t="shared" si="13"/>
        <v>2.2471910112359552</v>
      </c>
      <c r="AO104" s="109">
        <f>((AO17-AO58)/AO58)*100</f>
        <v>29.6875</v>
      </c>
      <c r="AP104" s="105">
        <f>((AP17-AP58)/AP58)*100</f>
        <v>-17</v>
      </c>
      <c r="AQ104" s="105"/>
      <c r="AR104" s="109">
        <f>((AR17-AR58)/AR58)*100</f>
        <v>168</v>
      </c>
    </row>
    <row r="105" spans="2:44" ht="16.5" customHeight="1" x14ac:dyDescent="0.3">
      <c r="B105" s="104" t="s">
        <v>170</v>
      </c>
      <c r="C105" s="105"/>
      <c r="D105" s="105"/>
      <c r="E105" s="105"/>
      <c r="F105" s="105"/>
      <c r="G105" s="105"/>
      <c r="H105" s="105"/>
      <c r="I105" s="105"/>
      <c r="J105" s="109">
        <f>(((J18-J59)/J59)*100)*(-1)</f>
        <v>-322.22222222222223</v>
      </c>
      <c r="K105" s="105">
        <f t="shared" si="7"/>
        <v>0</v>
      </c>
      <c r="L105" s="105">
        <f t="shared" si="14"/>
        <v>0</v>
      </c>
      <c r="M105" s="109">
        <f t="shared" si="8"/>
        <v>33.684210526315788</v>
      </c>
      <c r="N105" s="105">
        <f t="shared" si="8"/>
        <v>2.0408163265306123</v>
      </c>
      <c r="O105" s="105"/>
      <c r="P105" s="105">
        <f t="shared" si="9"/>
        <v>-1.0638297872340425</v>
      </c>
      <c r="Q105" s="105"/>
      <c r="R105" s="105">
        <f>(((R18-R59)/R59)*100)*(-1)</f>
        <v>-19.402985074626866</v>
      </c>
      <c r="S105" s="109">
        <f t="shared" si="10"/>
        <v>24</v>
      </c>
      <c r="T105" s="105"/>
      <c r="U105" s="109">
        <f>(((U18-U59)/U59)*100)*(-1)</f>
        <v>100</v>
      </c>
      <c r="V105" s="105">
        <f>(((V18-V59)/V59)*100)*(-1)</f>
        <v>6.0975609756097562</v>
      </c>
      <c r="W105" s="109">
        <f>(((W18-W59)/W59)*100)*(-1)</f>
        <v>68.75</v>
      </c>
      <c r="X105" s="105">
        <f>(((X18-X59)/X59)*100)*(-1)</f>
        <v>-6.9767441860465116</v>
      </c>
      <c r="Z105" s="105"/>
      <c r="AA105" s="105"/>
      <c r="AB105" s="105"/>
      <c r="AC105" s="105"/>
      <c r="AD105" s="105"/>
      <c r="AE105" s="105"/>
      <c r="AF105" s="105">
        <f t="shared" si="17"/>
        <v>3.3707865168539324</v>
      </c>
      <c r="AG105" s="109">
        <f t="shared" si="17"/>
        <v>-28.999999999999996</v>
      </c>
      <c r="AH105" s="109">
        <f>((AH18-AH59)/AH59)*100</f>
        <v>34</v>
      </c>
      <c r="AI105" s="105">
        <f t="shared" si="11"/>
        <v>-5.1546391752577314</v>
      </c>
      <c r="AJ105" s="105"/>
      <c r="AK105" s="105">
        <f t="shared" si="12"/>
        <v>-4.1237113402061851</v>
      </c>
      <c r="AL105" s="105"/>
      <c r="AM105" s="105">
        <f t="shared" si="13"/>
        <v>6.666666666666667</v>
      </c>
      <c r="AN105" s="105">
        <f t="shared" si="13"/>
        <v>-18</v>
      </c>
      <c r="AO105" s="105"/>
      <c r="AP105" s="109">
        <f>((AP18-AP59)/AP59)*100</f>
        <v>66</v>
      </c>
      <c r="AQ105" s="105">
        <f>((AQ18-AQ59)/AQ59)*100</f>
        <v>5.1282051282051277</v>
      </c>
      <c r="AR105" s="105">
        <f>((AR18-AR59)/AR59)*100</f>
        <v>-10.666666666666668</v>
      </c>
    </row>
    <row r="106" spans="2:44" ht="16.5" customHeight="1" x14ac:dyDescent="0.3">
      <c r="B106" s="104" t="s">
        <v>167</v>
      </c>
      <c r="C106" s="105"/>
      <c r="D106" s="105"/>
      <c r="E106" s="105"/>
      <c r="F106" s="105"/>
      <c r="G106" s="105"/>
      <c r="H106" s="105"/>
      <c r="I106" s="105">
        <f>(((I19-I60)/I60)*100)*(-1)</f>
        <v>-1.1494252873563218</v>
      </c>
      <c r="J106" s="109">
        <f>(((J19-J60)/J60)*100)*(-1)</f>
        <v>-177.77777777777777</v>
      </c>
      <c r="K106" s="105">
        <f t="shared" si="7"/>
        <v>0</v>
      </c>
      <c r="L106" s="105">
        <f t="shared" si="14"/>
        <v>0</v>
      </c>
      <c r="M106" s="109">
        <f t="shared" si="8"/>
        <v>30.76923076923077</v>
      </c>
      <c r="N106" s="105">
        <f t="shared" si="8"/>
        <v>0</v>
      </c>
      <c r="O106" s="105"/>
      <c r="P106" s="105">
        <f t="shared" si="9"/>
        <v>-1.0638297872340425</v>
      </c>
      <c r="Q106" s="105"/>
      <c r="R106" s="109">
        <f>(((R19-R60)/R60)*100)*(-1)</f>
        <v>-37.931034482758619</v>
      </c>
      <c r="S106" s="109">
        <f t="shared" si="10"/>
        <v>24</v>
      </c>
      <c r="T106" s="105"/>
      <c r="U106" s="105">
        <f>(((U19-U60)/U60)*100)*(-1)</f>
        <v>0</v>
      </c>
      <c r="V106" s="109">
        <f>(((V19-V60)/V60)*100)*(-1)</f>
        <v>-31.25</v>
      </c>
      <c r="W106" s="105">
        <f>(((W19-W60)/W60)*100)*(-1)</f>
        <v>13.793103448275861</v>
      </c>
      <c r="X106" s="105"/>
      <c r="Z106" s="105"/>
      <c r="AA106" s="105"/>
      <c r="AB106" s="105"/>
      <c r="AC106" s="105"/>
      <c r="AD106" s="105"/>
      <c r="AE106" s="105"/>
      <c r="AF106" s="105">
        <f t="shared" si="17"/>
        <v>-2.1276595744680851</v>
      </c>
      <c r="AG106" s="109">
        <f t="shared" si="17"/>
        <v>-28.999999999999996</v>
      </c>
      <c r="AH106" s="105">
        <f>((AH19-AH60)/AH60)*100</f>
        <v>19.642857142857142</v>
      </c>
      <c r="AI106" s="105">
        <f t="shared" si="11"/>
        <v>-6.1224489795918364</v>
      </c>
      <c r="AJ106" s="105"/>
      <c r="AK106" s="105">
        <f t="shared" si="12"/>
        <v>-4.1237113402061851</v>
      </c>
      <c r="AL106" s="105"/>
      <c r="AM106" s="109">
        <f t="shared" si="13"/>
        <v>-33</v>
      </c>
      <c r="AN106" s="105">
        <f t="shared" si="13"/>
        <v>-14.583333333333334</v>
      </c>
      <c r="AO106" s="105"/>
      <c r="AP106" s="105">
        <f>((AP19-AP60)/AP60)*100</f>
        <v>0</v>
      </c>
      <c r="AQ106" s="105">
        <f>((AQ19-AQ60)/AQ60)*100</f>
        <v>16</v>
      </c>
      <c r="AR106" s="105">
        <f>((AR19-AR60)/AR60)*100</f>
        <v>0</v>
      </c>
    </row>
    <row r="107" spans="2:44" ht="16.5" customHeight="1" x14ac:dyDescent="0.3">
      <c r="B107" s="107" t="s">
        <v>166</v>
      </c>
      <c r="C107" s="105"/>
      <c r="D107" s="105"/>
      <c r="E107" s="105"/>
      <c r="F107" s="105"/>
      <c r="G107" s="105"/>
      <c r="H107" s="105"/>
      <c r="I107" s="105">
        <f>(((I20-I61)/I61)*100)*(-1)</f>
        <v>-4.0540540540540544</v>
      </c>
      <c r="J107" s="105"/>
      <c r="K107" s="109">
        <f t="shared" si="7"/>
        <v>-21.951219512195124</v>
      </c>
      <c r="L107" s="109">
        <f t="shared" si="14"/>
        <v>-23.943661971830984</v>
      </c>
      <c r="M107" s="105">
        <f t="shared" si="8"/>
        <v>7.3170731707317067</v>
      </c>
      <c r="N107" s="105">
        <f t="shared" si="8"/>
        <v>9.4736842105263168</v>
      </c>
      <c r="O107" s="105"/>
      <c r="P107" s="105">
        <f t="shared" si="9"/>
        <v>3.3707865168539324</v>
      </c>
      <c r="Q107" s="105"/>
      <c r="R107" s="105"/>
      <c r="S107" s="105">
        <f t="shared" si="10"/>
        <v>13.636363636363635</v>
      </c>
      <c r="T107" s="105"/>
      <c r="U107" s="109">
        <f>(((U20-U61)/U61)*100)*(-1)</f>
        <v>100</v>
      </c>
      <c r="V107" s="105"/>
      <c r="W107" s="105"/>
      <c r="X107" s="105"/>
      <c r="Z107" s="105"/>
      <c r="AA107" s="105"/>
      <c r="AB107" s="105"/>
      <c r="AC107" s="105"/>
      <c r="AD107" s="105"/>
      <c r="AE107" s="105"/>
      <c r="AF107" s="105">
        <f t="shared" si="17"/>
        <v>-4.1666666666666661</v>
      </c>
      <c r="AG107" s="105">
        <f t="shared" si="17"/>
        <v>-19.318181818181817</v>
      </c>
      <c r="AH107" s="109">
        <f>((AH20-AH61)/AH61)*100</f>
        <v>100</v>
      </c>
      <c r="AI107" s="105">
        <f t="shared" si="11"/>
        <v>-2.197802197802198</v>
      </c>
      <c r="AJ107" s="105"/>
      <c r="AK107" s="105">
        <f t="shared" si="12"/>
        <v>0</v>
      </c>
      <c r="AL107" s="105"/>
      <c r="AM107" s="109">
        <f t="shared" si="13"/>
        <v>107.69230769230769</v>
      </c>
      <c r="AN107" s="105">
        <f t="shared" si="13"/>
        <v>-7.8651685393258424</v>
      </c>
      <c r="AO107" s="105"/>
      <c r="AP107" s="105">
        <f>((AP20-AP61)/AP61)*100</f>
        <v>0</v>
      </c>
      <c r="AQ107" s="105"/>
      <c r="AR107" s="105"/>
    </row>
    <row r="108" spans="2:44" ht="16.5" customHeight="1" x14ac:dyDescent="0.3">
      <c r="B108" s="107" t="s">
        <v>76</v>
      </c>
      <c r="C108" s="105"/>
      <c r="D108" s="105"/>
      <c r="E108" s="105"/>
      <c r="F108" s="105"/>
      <c r="G108" s="105"/>
      <c r="H108" s="105"/>
      <c r="I108" s="105">
        <f>(((I21-I62)/I62)*100)*(-1)</f>
        <v>0</v>
      </c>
      <c r="J108" s="105"/>
      <c r="K108" s="105"/>
      <c r="L108" s="105"/>
      <c r="M108" s="105"/>
      <c r="N108" s="105"/>
      <c r="O108" s="105"/>
      <c r="P108" s="105"/>
      <c r="Q108" s="105"/>
      <c r="R108" s="105"/>
      <c r="S108" s="105"/>
      <c r="T108" s="105"/>
      <c r="U108" s="105"/>
      <c r="V108" s="105"/>
      <c r="W108" s="105"/>
      <c r="X108" s="105"/>
      <c r="Z108" s="105"/>
      <c r="AA108" s="105"/>
      <c r="AB108" s="105"/>
      <c r="AC108" s="105"/>
      <c r="AD108" s="105"/>
      <c r="AE108" s="105"/>
      <c r="AF108" s="105"/>
      <c r="AG108" s="105"/>
      <c r="AH108" s="105"/>
      <c r="AI108" s="105"/>
      <c r="AJ108" s="105"/>
      <c r="AK108" s="105"/>
      <c r="AL108" s="105"/>
      <c r="AM108" s="105"/>
      <c r="AN108" s="105"/>
      <c r="AO108" s="105"/>
      <c r="AP108" s="105"/>
      <c r="AQ108" s="105"/>
      <c r="AR108" s="105"/>
    </row>
    <row r="109" spans="2:44" ht="16.5" customHeight="1" x14ac:dyDescent="0.3">
      <c r="B109" s="104" t="s">
        <v>77</v>
      </c>
      <c r="C109" s="109">
        <f>(((C22-C63)/C63)*100)*(-1)</f>
        <v>-35.294117647058826</v>
      </c>
      <c r="D109" s="105">
        <f>(((D22-D63)/D63)*100)*(-1)</f>
        <v>0</v>
      </c>
      <c r="E109" s="105"/>
      <c r="F109" s="109">
        <f t="shared" ref="F109:H112" si="18">(((F22-F63)/F63)*100)*(-1)</f>
        <v>-21.428571428571427</v>
      </c>
      <c r="G109" s="105">
        <f t="shared" si="18"/>
        <v>2.2471910112359552</v>
      </c>
      <c r="H109" s="109">
        <f t="shared" si="18"/>
        <v>-29.72972972972973</v>
      </c>
      <c r="I109" s="105"/>
      <c r="J109" s="109">
        <f>(((J22-J63)/J63)*100)*(-1)</f>
        <v>-111.11111111111111</v>
      </c>
      <c r="K109" s="105">
        <f>(((K22-K63)/K63)*100)*(-1)</f>
        <v>-9.8901098901098905</v>
      </c>
      <c r="L109" s="105">
        <f>(((L22-L63)/L63)*100)*(-1)</f>
        <v>0</v>
      </c>
      <c r="M109" s="105">
        <f>(((M22-M63)/M63)*100)*(-1)</f>
        <v>13.186813186813188</v>
      </c>
      <c r="N109" s="105">
        <f>(((N22-N63)/N63)*100)*(-1)</f>
        <v>11.111111111111111</v>
      </c>
      <c r="O109" s="105"/>
      <c r="P109" s="105">
        <f>(((P22-P63)/P63)*100)*(-1)</f>
        <v>-4.395604395604396</v>
      </c>
      <c r="Q109" s="105"/>
      <c r="R109" s="109">
        <f>(((R22-R63)/R63)*100)*(-1)</f>
        <v>39.393939393939391</v>
      </c>
      <c r="S109" s="109">
        <f>(((S22-S63)/S63)*100)*(-1)</f>
        <v>29.032258064516132</v>
      </c>
      <c r="T109" s="105"/>
      <c r="U109" s="109">
        <f>(((U22-U63)/U63)*100)*(-1)</f>
        <v>-34</v>
      </c>
      <c r="V109" s="105">
        <f>(((V22-V63)/V63)*100)*(-1)</f>
        <v>0</v>
      </c>
      <c r="W109" s="109">
        <f>(((W22-W63)/W63)*100)*(-1)</f>
        <v>-66.037735849056602</v>
      </c>
      <c r="X109" s="105"/>
      <c r="Z109" s="105">
        <f>((Z22-Z63)/Z63)*100</f>
        <v>-6.8181818181818175</v>
      </c>
      <c r="AA109" s="105"/>
      <c r="AB109" s="105">
        <f>((AB22-AB63)/AB63)*100</f>
        <v>-20</v>
      </c>
      <c r="AC109" s="109">
        <f>((AC22-AC63)/AC63)*100</f>
        <v>175</v>
      </c>
      <c r="AD109" s="109">
        <f>((AD22-AD63)/AD63)*100</f>
        <v>-25.373134328358208</v>
      </c>
      <c r="AE109" s="105"/>
      <c r="AF109" s="105">
        <f t="shared" ref="AF109:AK109" si="19">((AF22-AF63)/AF63)*100</f>
        <v>10.843373493975903</v>
      </c>
      <c r="AG109" s="105">
        <f t="shared" si="19"/>
        <v>-14.000000000000002</v>
      </c>
      <c r="AH109" s="105">
        <f t="shared" si="19"/>
        <v>0</v>
      </c>
      <c r="AI109" s="105">
        <f t="shared" si="19"/>
        <v>-1.5384615384615385</v>
      </c>
      <c r="AJ109" s="109">
        <f t="shared" si="19"/>
        <v>-45.454545454545453</v>
      </c>
      <c r="AK109" s="105">
        <f t="shared" si="19"/>
        <v>-1.0638297872340425</v>
      </c>
      <c r="AL109" s="105"/>
      <c r="AM109" s="109">
        <f>((AM22-AM63)/AM63)*100</f>
        <v>-47.619047619047613</v>
      </c>
      <c r="AN109" s="105">
        <f>((AN22-AN63)/AN63)*100</f>
        <v>-10</v>
      </c>
      <c r="AO109" s="105"/>
      <c r="AP109" s="109">
        <f>((AP22-AP63)/AP63)*100</f>
        <v>-50</v>
      </c>
      <c r="AQ109" s="105">
        <f>((AQ22-AQ63)/AQ63)*100</f>
        <v>-18</v>
      </c>
      <c r="AR109" s="105">
        <f>((AR22-AR63)/AR63)*100</f>
        <v>0</v>
      </c>
    </row>
    <row r="110" spans="2:44" ht="16.5" customHeight="1" x14ac:dyDescent="0.3">
      <c r="B110" s="104" t="s">
        <v>78</v>
      </c>
      <c r="C110" s="105"/>
      <c r="D110" s="105"/>
      <c r="E110" s="105"/>
      <c r="F110" s="105">
        <f t="shared" si="18"/>
        <v>-18.604651162790699</v>
      </c>
      <c r="G110" s="105">
        <f t="shared" si="18"/>
        <v>-1.4285714285714286</v>
      </c>
      <c r="H110" s="105">
        <f t="shared" si="18"/>
        <v>-13.333333333333334</v>
      </c>
      <c r="I110" s="109">
        <f>(((I23-I64)/I64)*100)*(-1)</f>
        <v>22.340425531914892</v>
      </c>
      <c r="J110" s="105"/>
      <c r="K110" s="105"/>
      <c r="L110" s="105"/>
      <c r="M110" s="105"/>
      <c r="N110" s="105"/>
      <c r="O110" s="105"/>
      <c r="P110" s="105"/>
      <c r="Q110" s="105"/>
      <c r="R110" s="105"/>
      <c r="S110" s="105"/>
      <c r="T110" s="105"/>
      <c r="U110" s="105"/>
      <c r="V110" s="105"/>
      <c r="W110" s="105"/>
      <c r="X110" s="105"/>
      <c r="Z110" s="105"/>
      <c r="AA110" s="105"/>
      <c r="AB110" s="105"/>
      <c r="AC110" s="105"/>
      <c r="AD110" s="105"/>
      <c r="AE110" s="105"/>
      <c r="AF110" s="105"/>
      <c r="AG110" s="105"/>
      <c r="AH110" s="105"/>
      <c r="AI110" s="105"/>
      <c r="AJ110" s="105"/>
      <c r="AK110" s="105"/>
      <c r="AL110" s="105"/>
      <c r="AM110" s="105"/>
      <c r="AN110" s="105"/>
      <c r="AO110" s="105"/>
      <c r="AP110" s="105"/>
      <c r="AQ110" s="105"/>
      <c r="AR110" s="105"/>
    </row>
    <row r="111" spans="2:44" ht="16.5" customHeight="1" x14ac:dyDescent="0.3">
      <c r="B111" s="104" t="s">
        <v>79</v>
      </c>
      <c r="C111" s="105">
        <f t="shared" ref="C111:E112" si="20">(((C24-C65)/C65)*100)*(-1)</f>
        <v>0</v>
      </c>
      <c r="D111" s="105">
        <f t="shared" si="20"/>
        <v>0</v>
      </c>
      <c r="E111" s="105">
        <f t="shared" si="20"/>
        <v>0</v>
      </c>
      <c r="F111" s="105">
        <f t="shared" si="18"/>
        <v>0</v>
      </c>
      <c r="G111" s="105">
        <f t="shared" si="18"/>
        <v>-1.0101010101010102</v>
      </c>
      <c r="H111" s="105">
        <f t="shared" si="18"/>
        <v>1</v>
      </c>
      <c r="I111" s="105"/>
      <c r="J111" s="105"/>
      <c r="K111" s="105"/>
      <c r="L111" s="105"/>
      <c r="M111" s="105"/>
      <c r="N111" s="105"/>
      <c r="O111" s="105"/>
      <c r="P111" s="105"/>
      <c r="Q111" s="105"/>
      <c r="R111" s="105"/>
      <c r="S111" s="105"/>
      <c r="T111" s="105"/>
      <c r="U111" s="105"/>
      <c r="V111" s="105"/>
      <c r="W111" s="105"/>
      <c r="X111" s="105"/>
      <c r="Z111" s="105">
        <f>((Z24-Z65)/Z65)*100</f>
        <v>0</v>
      </c>
      <c r="AA111" s="105">
        <f>((AA24-AA65)/AA65)*100</f>
        <v>-3.3707865168539324</v>
      </c>
      <c r="AB111" s="105">
        <f>((AB24-AB65)/AB65)*100</f>
        <v>0</v>
      </c>
      <c r="AC111" s="105">
        <f>((AC24-AC65)/AC65)*100</f>
        <v>0</v>
      </c>
      <c r="AD111" s="105">
        <f>((AD24-AD65)/AD65)*100</f>
        <v>0</v>
      </c>
      <c r="AE111" s="105"/>
      <c r="AF111" s="105"/>
      <c r="AG111" s="105"/>
      <c r="AH111" s="105"/>
      <c r="AI111" s="105"/>
      <c r="AJ111" s="105"/>
      <c r="AK111" s="105"/>
      <c r="AL111" s="105"/>
      <c r="AM111" s="105"/>
      <c r="AN111" s="105"/>
      <c r="AO111" s="105"/>
      <c r="AP111" s="105"/>
      <c r="AQ111" s="105"/>
      <c r="AR111" s="105"/>
    </row>
    <row r="112" spans="2:44" ht="16.5" customHeight="1" x14ac:dyDescent="0.3">
      <c r="B112" s="104" t="s">
        <v>80</v>
      </c>
      <c r="C112" s="105">
        <f t="shared" si="20"/>
        <v>-12.5</v>
      </c>
      <c r="D112" s="109">
        <f t="shared" si="20"/>
        <v>100</v>
      </c>
      <c r="E112" s="109">
        <f t="shared" si="20"/>
        <v>100</v>
      </c>
      <c r="F112" s="109">
        <f t="shared" si="18"/>
        <v>-75</v>
      </c>
      <c r="G112" s="105">
        <f t="shared" si="18"/>
        <v>-12</v>
      </c>
      <c r="H112" s="109">
        <f t="shared" si="18"/>
        <v>-45.833333333333329</v>
      </c>
      <c r="I112" s="109">
        <f>(((I25-I66)/I66)*100)*(-1)</f>
        <v>36.363636363636367</v>
      </c>
      <c r="J112" s="105"/>
      <c r="K112" s="105"/>
      <c r="L112" s="105"/>
      <c r="M112" s="105"/>
      <c r="N112" s="105"/>
      <c r="O112" s="105"/>
      <c r="P112" s="105"/>
      <c r="Q112" s="105"/>
      <c r="R112" s="105"/>
      <c r="S112" s="105"/>
      <c r="T112" s="105"/>
      <c r="U112" s="105"/>
      <c r="V112" s="105"/>
      <c r="W112" s="105"/>
      <c r="X112" s="105"/>
      <c r="Z112" s="105"/>
      <c r="AA112" s="105"/>
      <c r="AB112" s="105"/>
      <c r="AC112" s="105"/>
      <c r="AD112" s="105"/>
      <c r="AE112" s="105"/>
      <c r="AF112" s="105"/>
      <c r="AG112" s="105"/>
      <c r="AH112" s="105"/>
      <c r="AI112" s="105"/>
      <c r="AJ112" s="105"/>
      <c r="AK112" s="105"/>
      <c r="AL112" s="105"/>
      <c r="AM112" s="105"/>
      <c r="AN112" s="105"/>
      <c r="AO112" s="105"/>
      <c r="AP112" s="105"/>
      <c r="AQ112" s="105"/>
      <c r="AR112" s="105"/>
    </row>
    <row r="113" spans="2:44" ht="16.5" customHeight="1" x14ac:dyDescent="0.3">
      <c r="B113" s="104" t="s">
        <v>81</v>
      </c>
      <c r="C113" s="105"/>
      <c r="D113" s="105"/>
      <c r="E113" s="105"/>
      <c r="F113" s="105"/>
      <c r="G113" s="105"/>
      <c r="H113" s="105"/>
      <c r="I113" s="105"/>
      <c r="J113" s="105"/>
      <c r="K113" s="105">
        <f t="shared" ref="K113:U113" si="21">(((K26-K67)/K67)*100)*(-1)</f>
        <v>0</v>
      </c>
      <c r="L113" s="105">
        <f t="shared" si="21"/>
        <v>0</v>
      </c>
      <c r="M113" s="105">
        <f t="shared" si="21"/>
        <v>8</v>
      </c>
      <c r="N113" s="105">
        <f t="shared" si="21"/>
        <v>0</v>
      </c>
      <c r="O113" s="109">
        <f t="shared" si="21"/>
        <v>-100</v>
      </c>
      <c r="P113" s="105">
        <f t="shared" si="21"/>
        <v>-3.1914893617021276</v>
      </c>
      <c r="Q113" s="109">
        <f t="shared" si="21"/>
        <v>-203.03030303030303</v>
      </c>
      <c r="R113" s="105">
        <f t="shared" si="21"/>
        <v>10</v>
      </c>
      <c r="S113" s="105">
        <f t="shared" si="21"/>
        <v>0</v>
      </c>
      <c r="T113" s="105">
        <f t="shared" si="21"/>
        <v>-16.279069767441861</v>
      </c>
      <c r="U113" s="105">
        <f t="shared" si="21"/>
        <v>0</v>
      </c>
      <c r="V113" s="105"/>
      <c r="W113" s="105">
        <f>(((W26-W67)/W67)*100)*(-1)</f>
        <v>0</v>
      </c>
      <c r="X113" s="105"/>
      <c r="Z113" s="105"/>
      <c r="AA113" s="105"/>
      <c r="AB113" s="105"/>
      <c r="AC113" s="105"/>
      <c r="AD113" s="105"/>
      <c r="AE113" s="105"/>
      <c r="AF113" s="105">
        <f t="shared" ref="AF113:AP113" si="22">((AF26-AF67)/AF67)*100</f>
        <v>0</v>
      </c>
      <c r="AG113" s="105">
        <f t="shared" si="22"/>
        <v>0</v>
      </c>
      <c r="AH113" s="105">
        <f t="shared" si="22"/>
        <v>6.3829787234042552</v>
      </c>
      <c r="AI113" s="105">
        <f t="shared" si="22"/>
        <v>0</v>
      </c>
      <c r="AJ113" s="105">
        <f t="shared" si="22"/>
        <v>-6</v>
      </c>
      <c r="AK113" s="105">
        <f t="shared" si="22"/>
        <v>2.0618556701030926</v>
      </c>
      <c r="AL113" s="105">
        <f t="shared" si="22"/>
        <v>0</v>
      </c>
      <c r="AM113" s="105">
        <f t="shared" si="22"/>
        <v>13.636363636363635</v>
      </c>
      <c r="AN113" s="105">
        <f t="shared" si="22"/>
        <v>4.1666666666666661</v>
      </c>
      <c r="AO113" s="105">
        <f t="shared" si="22"/>
        <v>0</v>
      </c>
      <c r="AP113" s="105">
        <f t="shared" si="22"/>
        <v>0</v>
      </c>
      <c r="AQ113" s="105"/>
      <c r="AR113" s="105">
        <f>((AR26-AR67)/AR67)*100</f>
        <v>0</v>
      </c>
    </row>
    <row r="114" spans="2:44" ht="15.6" x14ac:dyDescent="0.3">
      <c r="B114" s="104" t="s">
        <v>82</v>
      </c>
      <c r="C114" s="105"/>
      <c r="D114" s="105"/>
      <c r="E114" s="105"/>
      <c r="F114" s="105">
        <f>(((F27-F68)/F68)*100)*(-1)</f>
        <v>-5.4347826086956523</v>
      </c>
      <c r="G114" s="105">
        <f>(((G27-G68)/G68)*100)*(-1)</f>
        <v>0</v>
      </c>
      <c r="H114" s="109">
        <f>(((H27-H68)/H68)*100)*(-1)</f>
        <v>-22.727272727272727</v>
      </c>
      <c r="I114" s="105"/>
      <c r="J114" s="105">
        <f>(((J27-J68)/J68)*100)*(-1)</f>
        <v>-5.5555555555555554</v>
      </c>
      <c r="K114" s="105">
        <f t="shared" ref="K114:U114" si="23">(((K27-K68)/K68)*100)*(-1)</f>
        <v>0</v>
      </c>
      <c r="L114" s="105">
        <f t="shared" si="23"/>
        <v>0</v>
      </c>
      <c r="M114" s="105">
        <f t="shared" si="23"/>
        <v>8</v>
      </c>
      <c r="N114" s="105">
        <f t="shared" si="23"/>
        <v>8.5106382978723403</v>
      </c>
      <c r="O114" s="109">
        <f t="shared" si="23"/>
        <v>50</v>
      </c>
      <c r="P114" s="105">
        <f t="shared" si="23"/>
        <v>-3.1914893617021276</v>
      </c>
      <c r="Q114" s="109">
        <f t="shared" si="23"/>
        <v>-203.03030303030303</v>
      </c>
      <c r="R114" s="109">
        <f t="shared" si="23"/>
        <v>33.333333333333329</v>
      </c>
      <c r="S114" s="105">
        <f t="shared" si="23"/>
        <v>4.5454545454545459</v>
      </c>
      <c r="T114" s="109">
        <f t="shared" si="23"/>
        <v>-72.41379310344827</v>
      </c>
      <c r="U114" s="109">
        <f t="shared" si="23"/>
        <v>34</v>
      </c>
      <c r="V114" s="105">
        <f>(((V27-V68)/V68)*100)*(-1)</f>
        <v>0</v>
      </c>
      <c r="W114" s="105">
        <f>(((W27-W68)/W68)*100)*(-1)</f>
        <v>-14.942528735632186</v>
      </c>
      <c r="X114" s="105"/>
      <c r="Z114" s="105"/>
      <c r="AA114" s="105"/>
      <c r="AB114" s="105">
        <f>((AB27-AB68)/AB68)*100</f>
        <v>-4.5454545454545459</v>
      </c>
      <c r="AC114" s="105">
        <f>((AC27-AC68)/AC68)*100</f>
        <v>-15.217391304347828</v>
      </c>
      <c r="AD114" s="109">
        <f>((AD27-AD68)/AD68)*100</f>
        <v>49.253731343283583</v>
      </c>
      <c r="AE114" s="105"/>
      <c r="AF114" s="105">
        <f t="shared" ref="AF114:AN114" si="24">((AF27-AF68)/AF68)*100</f>
        <v>0</v>
      </c>
      <c r="AG114" s="105">
        <f t="shared" si="24"/>
        <v>-14.000000000000002</v>
      </c>
      <c r="AH114" s="105">
        <f t="shared" si="24"/>
        <v>14.102564102564102</v>
      </c>
      <c r="AI114" s="105">
        <f t="shared" si="24"/>
        <v>1.1111111111111112</v>
      </c>
      <c r="AJ114" s="109">
        <f t="shared" si="24"/>
        <v>-24.358974358974358</v>
      </c>
      <c r="AK114" s="105">
        <f t="shared" si="24"/>
        <v>-2.0618556701030926</v>
      </c>
      <c r="AL114" s="109">
        <f t="shared" si="24"/>
        <v>81.818181818181827</v>
      </c>
      <c r="AM114" s="109">
        <f t="shared" si="24"/>
        <v>-39.772727272727273</v>
      </c>
      <c r="AN114" s="105">
        <f t="shared" si="24"/>
        <v>-3.79746835443038</v>
      </c>
      <c r="AO114" s="105"/>
      <c r="AP114" s="109">
        <f>((AP27-AP68)/AP68)*100</f>
        <v>-33</v>
      </c>
      <c r="AQ114" s="105">
        <f>((AQ27-AQ68)/AQ68)*100</f>
        <v>2.8985507246376812</v>
      </c>
      <c r="AR114" s="105">
        <f>((AR27-AR68)/AR68)*100</f>
        <v>0</v>
      </c>
    </row>
    <row r="115" spans="2:44" ht="15.75" customHeight="1" x14ac:dyDescent="0.3">
      <c r="B115" s="104" t="s">
        <v>171</v>
      </c>
      <c r="C115" s="105">
        <f>(((C28-C69)/C69)*100)*(-1)</f>
        <v>15.254237288135593</v>
      </c>
      <c r="D115" s="109">
        <f>(((D28-D69)/D69)*100)*(-1)</f>
        <v>33</v>
      </c>
      <c r="E115" s="109">
        <f>(((E28-E69)/E69)*100)*(-1)</f>
        <v>-22.413793103448278</v>
      </c>
      <c r="F115" s="105"/>
      <c r="G115" s="105"/>
      <c r="H115" s="105"/>
      <c r="I115" s="105"/>
      <c r="J115" s="105"/>
      <c r="K115" s="105"/>
      <c r="L115" s="105"/>
      <c r="M115" s="105"/>
      <c r="N115" s="105"/>
      <c r="O115" s="105"/>
      <c r="P115" s="105"/>
      <c r="Q115" s="105"/>
      <c r="R115" s="105"/>
      <c r="S115" s="105"/>
      <c r="T115" s="105"/>
      <c r="U115" s="105"/>
      <c r="V115" s="105"/>
      <c r="W115" s="105"/>
      <c r="X115" s="105"/>
      <c r="Z115" s="105">
        <f>((Z28-Z69)/Z69)*100</f>
        <v>-14.754098360655737</v>
      </c>
      <c r="AA115" s="105">
        <f>((AA28-AA69)/AA69)*100</f>
        <v>-18.032786885245901</v>
      </c>
      <c r="AB115" s="105"/>
      <c r="AC115" s="105"/>
      <c r="AD115" s="105"/>
      <c r="AE115" s="105"/>
      <c r="AF115" s="105"/>
      <c r="AG115" s="105"/>
      <c r="AH115" s="105"/>
      <c r="AI115" s="105"/>
      <c r="AJ115" s="105"/>
      <c r="AK115" s="105"/>
      <c r="AL115" s="105"/>
      <c r="AM115" s="105"/>
      <c r="AN115" s="105"/>
      <c r="AO115" s="105"/>
      <c r="AP115" s="105"/>
      <c r="AQ115" s="105"/>
      <c r="AR115" s="105"/>
    </row>
    <row r="116" spans="2:44" ht="15.75" customHeight="1" x14ac:dyDescent="0.3">
      <c r="B116" s="107" t="s">
        <v>175</v>
      </c>
      <c r="C116" s="105"/>
      <c r="D116" s="105"/>
      <c r="E116" s="105"/>
      <c r="F116" s="105"/>
      <c r="G116" s="105"/>
      <c r="H116" s="105"/>
      <c r="I116" s="105"/>
      <c r="J116" s="105"/>
      <c r="K116" s="105">
        <f t="shared" ref="K116:W116" si="25">(((K29-K70)/K70)*100)*(-1)</f>
        <v>0</v>
      </c>
      <c r="L116" s="105">
        <f t="shared" si="25"/>
        <v>0</v>
      </c>
      <c r="M116" s="105">
        <f t="shared" si="25"/>
        <v>4</v>
      </c>
      <c r="N116" s="105">
        <f t="shared" si="25"/>
        <v>-1.0101010101010102</v>
      </c>
      <c r="O116" s="105">
        <f t="shared" si="25"/>
        <v>0</v>
      </c>
      <c r="P116" s="105">
        <f t="shared" si="25"/>
        <v>-3.1914893617021276</v>
      </c>
      <c r="Q116" s="109">
        <f t="shared" si="25"/>
        <v>-203.03030303030303</v>
      </c>
      <c r="R116" s="105">
        <f t="shared" si="25"/>
        <v>2.1739130434782608</v>
      </c>
      <c r="S116" s="105">
        <f t="shared" si="25"/>
        <v>-4.1666666666666661</v>
      </c>
      <c r="T116" s="105">
        <f t="shared" si="25"/>
        <v>0</v>
      </c>
      <c r="U116" s="105">
        <f t="shared" si="25"/>
        <v>0</v>
      </c>
      <c r="V116" s="105">
        <f t="shared" si="25"/>
        <v>0</v>
      </c>
      <c r="W116" s="105">
        <f t="shared" si="25"/>
        <v>0</v>
      </c>
      <c r="X116" s="105"/>
      <c r="Z116" s="105"/>
      <c r="AA116" s="105"/>
      <c r="AB116" s="105"/>
      <c r="AC116" s="105"/>
      <c r="AD116" s="105"/>
      <c r="AE116" s="105"/>
      <c r="AF116" s="105">
        <f t="shared" ref="AF116:AR116" si="26">((AF29-AF70)/AF70)*100</f>
        <v>0</v>
      </c>
      <c r="AG116" s="105">
        <f t="shared" si="26"/>
        <v>0</v>
      </c>
      <c r="AH116" s="105">
        <f t="shared" si="26"/>
        <v>0</v>
      </c>
      <c r="AI116" s="105">
        <f t="shared" si="26"/>
        <v>0</v>
      </c>
      <c r="AJ116" s="105">
        <f t="shared" si="26"/>
        <v>-6</v>
      </c>
      <c r="AK116" s="105">
        <f t="shared" si="26"/>
        <v>2.0618556701030926</v>
      </c>
      <c r="AL116" s="105">
        <f t="shared" si="26"/>
        <v>0</v>
      </c>
      <c r="AM116" s="105">
        <f t="shared" si="26"/>
        <v>0</v>
      </c>
      <c r="AN116" s="105">
        <f t="shared" si="26"/>
        <v>0</v>
      </c>
      <c r="AO116" s="105">
        <f t="shared" si="26"/>
        <v>0</v>
      </c>
      <c r="AP116" s="105">
        <f t="shared" si="26"/>
        <v>-17</v>
      </c>
      <c r="AQ116" s="105">
        <f t="shared" si="26"/>
        <v>-12.048192771084338</v>
      </c>
      <c r="AR116" s="105">
        <f t="shared" si="26"/>
        <v>0</v>
      </c>
    </row>
    <row r="117" spans="2:44" ht="15.75" customHeight="1" x14ac:dyDescent="0.3">
      <c r="B117" s="108" t="s">
        <v>172</v>
      </c>
      <c r="C117" s="109">
        <f>(((C30-C71)/C71)*100)*(-1)</f>
        <v>-31.578947368421051</v>
      </c>
      <c r="D117" s="105">
        <f>(((D30-D71)/D71)*100)*(-1)</f>
        <v>0</v>
      </c>
      <c r="E117" s="105"/>
      <c r="F117" s="109">
        <f t="shared" ref="F117:N117" si="27">(((F30-F71)/F71)*100)*(-1)</f>
        <v>-23.333333333333332</v>
      </c>
      <c r="G117" s="105">
        <f t="shared" si="27"/>
        <v>-2.2222222222222223</v>
      </c>
      <c r="H117" s="109">
        <f t="shared" si="27"/>
        <v>-29.72972972972973</v>
      </c>
      <c r="I117" s="105">
        <f t="shared" si="27"/>
        <v>5.1546391752577314</v>
      </c>
      <c r="J117" s="109">
        <f t="shared" si="27"/>
        <v>-111.11111111111111</v>
      </c>
      <c r="K117" s="105">
        <f t="shared" si="27"/>
        <v>-9.8901098901098905</v>
      </c>
      <c r="L117" s="105">
        <f t="shared" si="27"/>
        <v>0</v>
      </c>
      <c r="M117" s="105">
        <f t="shared" si="27"/>
        <v>7.3684210526315779</v>
      </c>
      <c r="N117" s="105">
        <f t="shared" si="27"/>
        <v>11.111111111111111</v>
      </c>
      <c r="O117" s="105"/>
      <c r="P117" s="105">
        <f>(((P30-P71)/P71)*100)*(-1)</f>
        <v>-4.395604395604396</v>
      </c>
      <c r="Q117" s="105"/>
      <c r="R117" s="109">
        <f>(((R30-R71)/R71)*100)*(-1)</f>
        <v>48.275862068965516</v>
      </c>
      <c r="S117" s="109">
        <f>(((S30-S71)/S71)*100)*(-1)</f>
        <v>34.328358208955223</v>
      </c>
      <c r="T117" s="105"/>
      <c r="U117" s="109">
        <f>(((U30-U71)/U71)*100)*(-1)</f>
        <v>-34</v>
      </c>
      <c r="V117" s="105">
        <f>(((V30-V71)/V71)*100)*(-1)</f>
        <v>-1.4925373134328357</v>
      </c>
      <c r="W117" s="105">
        <f>(((W30-W71)/W71)*100)*(-1)</f>
        <v>-14.942528735632186</v>
      </c>
      <c r="X117" s="105">
        <f>(((X30-X71)/X71)*100)*(-1)</f>
        <v>1.0752688172043012</v>
      </c>
      <c r="Z117" s="105">
        <f>((Z30-Z71)/Z71)*100</f>
        <v>2.2727272727272729</v>
      </c>
      <c r="AA117" s="105"/>
      <c r="AB117" s="105">
        <f t="shared" ref="AB117:AD118" si="28">((AB30-AB71)/AB71)*100</f>
        <v>-20</v>
      </c>
      <c r="AC117" s="109">
        <f t="shared" si="28"/>
        <v>52.941176470588239</v>
      </c>
      <c r="AD117" s="105">
        <f t="shared" si="28"/>
        <v>-5.9701492537313428</v>
      </c>
      <c r="AE117" s="105"/>
      <c r="AF117" s="105">
        <f t="shared" ref="AF117:AK117" si="29">((AF30-AF71)/AF71)*100</f>
        <v>3.3707865168539324</v>
      </c>
      <c r="AG117" s="105">
        <f t="shared" si="29"/>
        <v>-14.000000000000002</v>
      </c>
      <c r="AH117" s="105">
        <f t="shared" si="29"/>
        <v>14.102564102564102</v>
      </c>
      <c r="AI117" s="105">
        <f t="shared" si="29"/>
        <v>-1.5384615384615385</v>
      </c>
      <c r="AJ117" s="109">
        <f t="shared" si="29"/>
        <v>-45.454545454545453</v>
      </c>
      <c r="AK117" s="105">
        <f t="shared" si="29"/>
        <v>-4.1237113402061851</v>
      </c>
      <c r="AL117" s="105"/>
      <c r="AM117" s="109">
        <f>((AM30-AM71)/AM71)*100</f>
        <v>-25.396825396825395</v>
      </c>
      <c r="AN117" s="105">
        <f>((AN30-AN71)/AN71)*100</f>
        <v>-10</v>
      </c>
      <c r="AO117" s="105"/>
      <c r="AP117" s="109">
        <f>((AP30-AP71)/AP71)*100</f>
        <v>-33</v>
      </c>
      <c r="AQ117" s="109">
        <f>((AQ30-AQ71)/AQ71)*100</f>
        <v>-33.962264150943398</v>
      </c>
      <c r="AR117" s="105">
        <f>((AR30-AR71)/AR71)*100</f>
        <v>0</v>
      </c>
    </row>
    <row r="118" spans="2:44" ht="15.75" customHeight="1" x14ac:dyDescent="0.3">
      <c r="B118" s="108" t="s">
        <v>173</v>
      </c>
      <c r="C118" s="105">
        <f>(((C31-C72)/C72)*100)*(-1)</f>
        <v>0</v>
      </c>
      <c r="D118" s="105">
        <f>(((D31-D72)/D72)*100)*(-1)</f>
        <v>0</v>
      </c>
      <c r="E118" s="105">
        <f>(((E31-E72)/E72)*100)*(-1)</f>
        <v>0</v>
      </c>
      <c r="F118" s="105">
        <f>(((F31-F72)/F72)*100)*(-1)</f>
        <v>0</v>
      </c>
      <c r="G118" s="105">
        <f>(((G31-G72)/G72)*100)*(-1)</f>
        <v>0</v>
      </c>
      <c r="H118" s="105">
        <f>(((H31-H72)/H72)*100)*(-1)</f>
        <v>-2.0618556701030926</v>
      </c>
      <c r="I118" s="105"/>
      <c r="J118" s="105"/>
      <c r="K118" s="105"/>
      <c r="L118" s="105"/>
      <c r="M118" s="105"/>
      <c r="N118" s="105"/>
      <c r="O118" s="105"/>
      <c r="P118" s="105"/>
      <c r="Q118" s="105"/>
      <c r="R118" s="105"/>
      <c r="S118" s="105"/>
      <c r="T118" s="105"/>
      <c r="U118" s="105"/>
      <c r="V118" s="105"/>
      <c r="W118" s="105"/>
      <c r="X118" s="105"/>
      <c r="Z118" s="105">
        <f>((Z31-Z72)/Z72)*100</f>
        <v>0</v>
      </c>
      <c r="AA118" s="105">
        <f>((AA31-AA72)/AA72)*100</f>
        <v>12.359550561797752</v>
      </c>
      <c r="AB118" s="105">
        <f t="shared" si="28"/>
        <v>0</v>
      </c>
      <c r="AC118" s="105">
        <f t="shared" si="28"/>
        <v>0</v>
      </c>
      <c r="AD118" s="105">
        <f t="shared" si="28"/>
        <v>0</v>
      </c>
      <c r="AE118" s="105"/>
      <c r="AF118" s="105"/>
      <c r="AG118" s="105"/>
      <c r="AH118" s="105"/>
      <c r="AI118" s="105"/>
      <c r="AJ118" s="105"/>
      <c r="AK118" s="105"/>
      <c r="AL118" s="105"/>
      <c r="AM118" s="105"/>
      <c r="AN118" s="105"/>
      <c r="AO118" s="105"/>
      <c r="AP118" s="105"/>
      <c r="AQ118" s="105"/>
      <c r="AR118" s="105"/>
    </row>
    <row r="119" spans="2:44" ht="16.5" customHeight="1" x14ac:dyDescent="0.3">
      <c r="B119" s="108" t="s">
        <v>174</v>
      </c>
      <c r="C119" s="105"/>
      <c r="D119" s="105"/>
      <c r="E119" s="105"/>
      <c r="F119" s="105"/>
      <c r="G119" s="105"/>
      <c r="H119" s="105"/>
      <c r="I119" s="105">
        <f t="shared" ref="I119:W119" si="30">(((I32-I73)/I73)*100)*(-1)</f>
        <v>-4.9382716049382713</v>
      </c>
      <c r="J119" s="105">
        <f t="shared" si="30"/>
        <v>-11.111111111111111</v>
      </c>
      <c r="K119" s="105">
        <f t="shared" si="30"/>
        <v>0</v>
      </c>
      <c r="L119" s="105">
        <f t="shared" si="30"/>
        <v>0</v>
      </c>
      <c r="M119" s="105">
        <f t="shared" si="30"/>
        <v>4</v>
      </c>
      <c r="N119" s="105">
        <f t="shared" si="30"/>
        <v>0</v>
      </c>
      <c r="O119" s="109">
        <f t="shared" si="30"/>
        <v>-100</v>
      </c>
      <c r="P119" s="105">
        <f t="shared" si="30"/>
        <v>-3.1914893617021276</v>
      </c>
      <c r="Q119" s="109">
        <f t="shared" si="30"/>
        <v>-203.03030303030303</v>
      </c>
      <c r="R119" s="105">
        <f t="shared" si="30"/>
        <v>10</v>
      </c>
      <c r="S119" s="105">
        <f t="shared" si="30"/>
        <v>0</v>
      </c>
      <c r="T119" s="105">
        <f t="shared" si="30"/>
        <v>0</v>
      </c>
      <c r="U119" s="105">
        <f t="shared" si="30"/>
        <v>0</v>
      </c>
      <c r="V119" s="105">
        <f t="shared" si="30"/>
        <v>3.3333333333333335</v>
      </c>
      <c r="W119" s="105">
        <f t="shared" si="30"/>
        <v>0</v>
      </c>
      <c r="X119" s="105"/>
      <c r="Z119" s="105"/>
      <c r="AA119" s="105"/>
      <c r="AB119" s="105"/>
      <c r="AC119" s="105"/>
      <c r="AD119" s="105"/>
      <c r="AE119" s="109">
        <f t="shared" ref="AE119:AR119" si="31">((AE32-AE73)/AE73)*100</f>
        <v>42</v>
      </c>
      <c r="AF119" s="105">
        <f t="shared" si="31"/>
        <v>0</v>
      </c>
      <c r="AG119" s="105">
        <f t="shared" si="31"/>
        <v>0</v>
      </c>
      <c r="AH119" s="105">
        <f t="shared" si="31"/>
        <v>0</v>
      </c>
      <c r="AI119" s="105">
        <f t="shared" si="31"/>
        <v>0</v>
      </c>
      <c r="AJ119" s="105">
        <f t="shared" si="31"/>
        <v>0</v>
      </c>
      <c r="AK119" s="105">
        <f t="shared" si="31"/>
        <v>2.0618556701030926</v>
      </c>
      <c r="AL119" s="105">
        <f t="shared" si="31"/>
        <v>0</v>
      </c>
      <c r="AM119" s="105">
        <f t="shared" si="31"/>
        <v>0</v>
      </c>
      <c r="AN119" s="105">
        <f t="shared" si="31"/>
        <v>0</v>
      </c>
      <c r="AO119" s="105">
        <f t="shared" si="31"/>
        <v>0</v>
      </c>
      <c r="AP119" s="105">
        <f t="shared" si="31"/>
        <v>0</v>
      </c>
      <c r="AQ119" s="105">
        <f t="shared" si="31"/>
        <v>-11.627906976744185</v>
      </c>
      <c r="AR119" s="105">
        <f t="shared" si="31"/>
        <v>0</v>
      </c>
    </row>
    <row r="120" spans="2:44" ht="16.5" customHeight="1" x14ac:dyDescent="0.3">
      <c r="B120" s="108" t="s">
        <v>88</v>
      </c>
      <c r="C120" s="105"/>
      <c r="D120" s="105"/>
      <c r="E120" s="105"/>
      <c r="F120" s="105">
        <f>(((F33-F74)/F74)*100)*(-1)</f>
        <v>-9.8039215686274517</v>
      </c>
      <c r="G120" s="105">
        <f>(((G33-G74)/G74)*100)*(-1)</f>
        <v>-3.1914893617021276</v>
      </c>
      <c r="H120" s="105">
        <f>(((H33-H74)/H74)*100)*(-1)</f>
        <v>6.666666666666667</v>
      </c>
      <c r="I120" s="105"/>
      <c r="J120" s="105"/>
      <c r="K120" s="105"/>
      <c r="L120" s="105"/>
      <c r="M120" s="105"/>
      <c r="N120" s="105"/>
      <c r="O120" s="105"/>
      <c r="P120" s="105"/>
      <c r="Q120" s="105"/>
      <c r="R120" s="105"/>
      <c r="S120" s="105"/>
      <c r="T120" s="105"/>
      <c r="U120" s="105"/>
      <c r="V120" s="105"/>
      <c r="W120" s="105"/>
      <c r="X120" s="105"/>
      <c r="Z120" s="105"/>
      <c r="AA120" s="105"/>
      <c r="AB120" s="105"/>
      <c r="AC120" s="105"/>
      <c r="AD120" s="105"/>
      <c r="AE120" s="105"/>
      <c r="AF120" s="105"/>
      <c r="AG120" s="105"/>
      <c r="AH120" s="105"/>
      <c r="AI120" s="105"/>
      <c r="AJ120" s="105"/>
      <c r="AK120" s="105"/>
      <c r="AL120" s="105"/>
      <c r="AM120" s="105"/>
      <c r="AN120" s="105"/>
      <c r="AO120" s="105"/>
      <c r="AP120" s="105"/>
      <c r="AQ120" s="105"/>
      <c r="AR120" s="105"/>
    </row>
    <row r="121" spans="2:44" ht="16.5" customHeight="1" x14ac:dyDescent="0.3">
      <c r="B121" s="104" t="s">
        <v>89</v>
      </c>
      <c r="C121" s="105"/>
      <c r="D121" s="105"/>
      <c r="E121" s="105"/>
      <c r="F121" s="105"/>
      <c r="G121" s="105"/>
      <c r="H121" s="105"/>
      <c r="I121" s="105"/>
      <c r="J121" s="105"/>
      <c r="K121" s="105"/>
      <c r="L121" s="105"/>
      <c r="M121" s="105"/>
      <c r="N121" s="105"/>
      <c r="O121" s="105"/>
      <c r="P121" s="105"/>
      <c r="Q121" s="105"/>
      <c r="R121" s="105"/>
      <c r="S121" s="105"/>
      <c r="T121" s="105"/>
      <c r="U121" s="105"/>
      <c r="V121" s="105"/>
      <c r="W121" s="105"/>
      <c r="X121" s="105"/>
      <c r="Z121" s="105">
        <f>((Z34-Z75)/Z75)*100</f>
        <v>-2</v>
      </c>
      <c r="AA121" s="105">
        <f>((AA34-AA75)/AA75)*100</f>
        <v>14.285714285714285</v>
      </c>
      <c r="AB121" s="105">
        <f>((AB34-AB75)/AB75)*100</f>
        <v>-4</v>
      </c>
      <c r="AC121" s="105">
        <f>((AC34-AC75)/AC75)*100</f>
        <v>0</v>
      </c>
      <c r="AD121" s="105">
        <f>((AD34-AD75)/AD75)*100</f>
        <v>0</v>
      </c>
      <c r="AE121" s="105"/>
      <c r="AF121" s="105">
        <f t="shared" ref="AF121:AK121" si="32">((AF34-AF75)/AF75)*100</f>
        <v>-2.1276595744680851</v>
      </c>
      <c r="AG121" s="105">
        <f t="shared" si="32"/>
        <v>7.6923076923076925</v>
      </c>
      <c r="AH121" s="109">
        <f t="shared" si="32"/>
        <v>-43.589743589743591</v>
      </c>
      <c r="AI121" s="105">
        <f t="shared" si="32"/>
        <v>1.0526315789473684</v>
      </c>
      <c r="AJ121" s="105">
        <f t="shared" si="32"/>
        <v>5.1282051282051277</v>
      </c>
      <c r="AK121" s="109">
        <f t="shared" si="32"/>
        <v>-28.000000000000004</v>
      </c>
      <c r="AL121" s="105"/>
      <c r="AM121" s="105"/>
      <c r="AN121" s="105"/>
      <c r="AO121" s="105"/>
      <c r="AP121" s="105"/>
      <c r="AQ121" s="105"/>
      <c r="AR121" s="105"/>
    </row>
    <row r="122" spans="2:44" ht="16.5" customHeight="1" x14ac:dyDescent="0.3">
      <c r="B122" s="104" t="s">
        <v>90</v>
      </c>
      <c r="C122" s="105"/>
      <c r="D122" s="105"/>
      <c r="E122" s="105"/>
      <c r="F122" s="105"/>
      <c r="G122" s="105">
        <f t="shared" ref="G122:H122" si="33">(((G35-G76)/G76)*100)*(-1)</f>
        <v>0</v>
      </c>
      <c r="H122" s="109">
        <f t="shared" si="33"/>
        <v>-13.333333333333334</v>
      </c>
      <c r="I122" s="105"/>
      <c r="J122" s="105"/>
      <c r="K122" s="105"/>
      <c r="L122" s="105"/>
      <c r="M122" s="105"/>
      <c r="N122" s="105"/>
      <c r="O122" s="105"/>
      <c r="P122" s="105"/>
      <c r="Q122" s="105"/>
      <c r="R122" s="105"/>
      <c r="S122" s="105"/>
      <c r="T122" s="105"/>
      <c r="U122" s="105"/>
      <c r="V122" s="105"/>
      <c r="W122" s="105"/>
      <c r="X122" s="105"/>
      <c r="Z122" s="105"/>
      <c r="AA122" s="105"/>
      <c r="AB122" s="109">
        <f t="shared" ref="AB122:AD122" si="34">((AB35-AB76)/AB76)*100</f>
        <v>-56.521739130434781</v>
      </c>
      <c r="AC122" s="105"/>
      <c r="AD122" s="105">
        <f t="shared" si="34"/>
        <v>0</v>
      </c>
      <c r="AE122" s="105"/>
      <c r="AF122" s="105"/>
      <c r="AG122" s="105"/>
      <c r="AH122" s="105"/>
      <c r="AI122" s="105"/>
      <c r="AJ122" s="105"/>
      <c r="AK122" s="105"/>
      <c r="AL122" s="105"/>
      <c r="AM122" s="105"/>
      <c r="AN122" s="105"/>
      <c r="AO122" s="105"/>
      <c r="AP122" s="105"/>
      <c r="AQ122" s="105"/>
      <c r="AR122" s="105"/>
    </row>
    <row r="123" spans="2:44" ht="16.5" customHeight="1" x14ac:dyDescent="0.3">
      <c r="B123" s="104" t="s">
        <v>91</v>
      </c>
      <c r="C123" s="105">
        <f t="shared" ref="C123:I123" si="35">(((C36-C77)/C77)*100)*(-1)</f>
        <v>0</v>
      </c>
      <c r="D123" s="109">
        <f t="shared" si="35"/>
        <v>34</v>
      </c>
      <c r="E123" s="109">
        <f t="shared" si="35"/>
        <v>-72</v>
      </c>
      <c r="F123" s="105"/>
      <c r="G123" s="105"/>
      <c r="H123" s="109">
        <f t="shared" si="35"/>
        <v>-300</v>
      </c>
      <c r="I123" s="105">
        <f t="shared" si="35"/>
        <v>10.76923076923077</v>
      </c>
      <c r="J123" s="105"/>
      <c r="K123" s="105"/>
      <c r="L123" s="105"/>
      <c r="M123" s="105"/>
      <c r="N123" s="105"/>
      <c r="O123" s="105"/>
      <c r="P123" s="105"/>
      <c r="Q123" s="105"/>
      <c r="R123" s="105"/>
      <c r="S123" s="105"/>
      <c r="T123" s="105"/>
      <c r="U123" s="105"/>
      <c r="V123" s="105"/>
      <c r="W123" s="105"/>
      <c r="X123" s="105"/>
      <c r="Z123" s="105">
        <f t="shared" ref="Z123:AA123" si="36">((Z36-Z77)/Z77)*100</f>
        <v>6.3829787234042552</v>
      </c>
      <c r="AA123" s="105">
        <f t="shared" si="36"/>
        <v>-12.121212121212121</v>
      </c>
      <c r="AB123" s="105"/>
      <c r="AC123" s="105"/>
      <c r="AD123" s="105"/>
      <c r="AE123" s="105"/>
      <c r="AF123" s="105"/>
      <c r="AG123" s="105"/>
      <c r="AH123" s="105"/>
      <c r="AI123" s="105"/>
      <c r="AJ123" s="105"/>
      <c r="AK123" s="105"/>
      <c r="AL123" s="105"/>
      <c r="AM123" s="105"/>
      <c r="AN123" s="105"/>
      <c r="AO123" s="105"/>
      <c r="AP123" s="105"/>
      <c r="AQ123" s="105"/>
      <c r="AR123" s="105"/>
    </row>
    <row r="124" spans="2:44" ht="16.5" customHeight="1" x14ac:dyDescent="0.3">
      <c r="B124" s="104" t="s">
        <v>186</v>
      </c>
      <c r="C124" s="105"/>
      <c r="D124" s="105"/>
      <c r="E124" s="105"/>
      <c r="F124" s="105"/>
      <c r="G124" s="105"/>
      <c r="H124" s="105"/>
      <c r="I124" s="105"/>
      <c r="J124" s="105"/>
      <c r="K124" s="105">
        <f t="shared" ref="K124:W124" si="37">(((K37-K78)/K78)*100)*(-1)</f>
        <v>0</v>
      </c>
      <c r="L124" s="105">
        <f t="shared" si="37"/>
        <v>0</v>
      </c>
      <c r="M124" s="109">
        <f t="shared" si="37"/>
        <v>29.473684210526311</v>
      </c>
      <c r="N124" s="105">
        <f t="shared" si="37"/>
        <v>-4.1666666666666661</v>
      </c>
      <c r="O124" s="109">
        <f t="shared" si="37"/>
        <v>-100</v>
      </c>
      <c r="P124" s="105">
        <f t="shared" si="37"/>
        <v>-1.0638297872340425</v>
      </c>
      <c r="Q124" s="105"/>
      <c r="R124" s="105">
        <f t="shared" si="37"/>
        <v>2.1739130434782608</v>
      </c>
      <c r="S124" s="105">
        <f t="shared" si="37"/>
        <v>0</v>
      </c>
      <c r="T124" s="105">
        <f t="shared" si="37"/>
        <v>0</v>
      </c>
      <c r="U124" s="109">
        <f t="shared" si="37"/>
        <v>33</v>
      </c>
      <c r="V124" s="105">
        <f t="shared" si="37"/>
        <v>0</v>
      </c>
      <c r="W124" s="109">
        <f t="shared" si="37"/>
        <v>58.333333333333336</v>
      </c>
      <c r="X124" s="105"/>
      <c r="Z124" s="105"/>
      <c r="AA124" s="105"/>
      <c r="AB124" s="105"/>
      <c r="AC124" s="105"/>
      <c r="AD124" s="105"/>
      <c r="AE124" s="105"/>
      <c r="AF124" s="105">
        <f t="shared" ref="AF124:AR124" si="38">((AF37-AF78)/AF78)*100</f>
        <v>-2.1276595744680851</v>
      </c>
      <c r="AG124" s="109">
        <f t="shared" si="38"/>
        <v>-28.999999999999996</v>
      </c>
      <c r="AH124" s="109">
        <f t="shared" si="38"/>
        <v>32.835820895522389</v>
      </c>
      <c r="AI124" s="105">
        <f t="shared" si="38"/>
        <v>0</v>
      </c>
      <c r="AJ124" s="105">
        <f t="shared" si="38"/>
        <v>-1.1235955056179776</v>
      </c>
      <c r="AK124" s="105">
        <f t="shared" si="38"/>
        <v>0</v>
      </c>
      <c r="AL124" s="105">
        <f t="shared" si="38"/>
        <v>-3.6144578313253009</v>
      </c>
      <c r="AM124" s="105">
        <f t="shared" si="38"/>
        <v>-7.0000000000000009</v>
      </c>
      <c r="AN124" s="105">
        <f t="shared" si="38"/>
        <v>4.1666666666666661</v>
      </c>
      <c r="AO124" s="105">
        <f t="shared" si="38"/>
        <v>9.8901098901098905</v>
      </c>
      <c r="AP124" s="105">
        <f t="shared" si="38"/>
        <v>0</v>
      </c>
      <c r="AQ124" s="105">
        <f t="shared" si="38"/>
        <v>9.3023255813953494</v>
      </c>
      <c r="AR124" s="109">
        <f t="shared" si="38"/>
        <v>33.333333333333329</v>
      </c>
    </row>
    <row r="125" spans="2:44" ht="16.5" customHeight="1" x14ac:dyDescent="0.3">
      <c r="B125" s="104" t="s">
        <v>93</v>
      </c>
      <c r="C125" s="109">
        <f t="shared" ref="C125:H125" si="39">(((C38-C79)/C79)*100)*(-1)</f>
        <v>30.681818181818183</v>
      </c>
      <c r="D125" s="109">
        <f t="shared" si="39"/>
        <v>100</v>
      </c>
      <c r="E125" s="109">
        <f t="shared" si="39"/>
        <v>-30.303030303030305</v>
      </c>
      <c r="F125" s="105">
        <f t="shared" si="39"/>
        <v>0</v>
      </c>
      <c r="G125" s="105">
        <f t="shared" si="39"/>
        <v>0</v>
      </c>
      <c r="H125" s="105">
        <f t="shared" si="39"/>
        <v>0</v>
      </c>
      <c r="I125" s="105"/>
      <c r="J125" s="105"/>
      <c r="K125" s="105"/>
      <c r="L125" s="105"/>
      <c r="M125" s="105"/>
      <c r="N125" s="105"/>
      <c r="O125" s="105"/>
      <c r="P125" s="105"/>
      <c r="Q125" s="105"/>
      <c r="R125" s="105"/>
      <c r="S125" s="105"/>
      <c r="T125" s="105"/>
      <c r="U125" s="105"/>
      <c r="V125" s="105"/>
      <c r="W125" s="105"/>
      <c r="X125" s="105"/>
      <c r="Z125" s="105">
        <f t="shared" ref="Z125:AD125" si="40">((Z38-Z79)/Z79)*100</f>
        <v>-7.2289156626506017</v>
      </c>
      <c r="AA125" s="105">
        <f t="shared" si="40"/>
        <v>3.5714285714285712</v>
      </c>
      <c r="AB125" s="105">
        <f t="shared" si="40"/>
        <v>4.1666666666666661</v>
      </c>
      <c r="AC125" s="105">
        <f t="shared" si="40"/>
        <v>0</v>
      </c>
      <c r="AD125" s="105">
        <f t="shared" si="40"/>
        <v>0</v>
      </c>
      <c r="AE125" s="105"/>
      <c r="AF125" s="105"/>
      <c r="AG125" s="105"/>
      <c r="AH125" s="105"/>
      <c r="AI125" s="105"/>
      <c r="AJ125" s="105"/>
      <c r="AK125" s="105"/>
      <c r="AL125" s="105"/>
      <c r="AM125" s="105"/>
      <c r="AN125" s="105"/>
      <c r="AO125" s="105"/>
      <c r="AP125" s="105"/>
      <c r="AQ125" s="105"/>
      <c r="AR125" s="105"/>
    </row>
    <row r="126" spans="2:44" ht="16.5" customHeight="1" x14ac:dyDescent="0.3">
      <c r="B126" s="104" t="s">
        <v>185</v>
      </c>
      <c r="C126" s="109">
        <f t="shared" ref="C126:E126" si="41">(((C39-C80)/C80)*100)*(-1)</f>
        <v>20.634920634920633</v>
      </c>
      <c r="D126" s="109">
        <f t="shared" si="41"/>
        <v>67</v>
      </c>
      <c r="E126" s="109">
        <f t="shared" si="41"/>
        <v>-69.047619047619051</v>
      </c>
      <c r="F126" s="105"/>
      <c r="G126" s="105"/>
      <c r="H126" s="105"/>
      <c r="I126" s="105"/>
      <c r="J126" s="105"/>
      <c r="K126" s="105"/>
      <c r="L126" s="105"/>
      <c r="M126" s="105"/>
      <c r="N126" s="105"/>
      <c r="O126" s="105"/>
      <c r="P126" s="105"/>
      <c r="Q126" s="105"/>
      <c r="R126" s="105"/>
      <c r="S126" s="105"/>
      <c r="T126" s="105"/>
      <c r="U126" s="105"/>
      <c r="V126" s="105"/>
      <c r="W126" s="105"/>
      <c r="X126" s="105"/>
      <c r="Z126" s="105">
        <f t="shared" ref="Z126:AA126" si="42">((Z39-Z80)/Z80)*100</f>
        <v>0</v>
      </c>
      <c r="AA126" s="105">
        <f t="shared" si="42"/>
        <v>-6.557377049180328</v>
      </c>
      <c r="AB126" s="105"/>
      <c r="AC126" s="105"/>
      <c r="AD126" s="105"/>
      <c r="AE126" s="105"/>
      <c r="AF126" s="105"/>
      <c r="AG126" s="105"/>
      <c r="AH126" s="105"/>
      <c r="AI126" s="105"/>
      <c r="AJ126" s="105"/>
      <c r="AK126" s="105"/>
      <c r="AL126" s="105"/>
      <c r="AM126" s="105"/>
      <c r="AN126" s="105"/>
      <c r="AO126" s="105"/>
      <c r="AP126" s="105"/>
      <c r="AQ126" s="105"/>
      <c r="AR126" s="105"/>
    </row>
    <row r="127" spans="2:44" ht="16.5" customHeight="1" x14ac:dyDescent="0.3">
      <c r="B127" s="104" t="s">
        <v>95</v>
      </c>
      <c r="C127" s="105"/>
      <c r="D127" s="105"/>
      <c r="E127" s="109">
        <f t="shared" ref="E127" si="43">(((E40-E81)/E81)*100)*(-1)</f>
        <v>24</v>
      </c>
      <c r="F127" s="105"/>
      <c r="G127" s="105"/>
      <c r="H127" s="105"/>
      <c r="I127" s="105"/>
      <c r="J127" s="105"/>
      <c r="K127" s="105"/>
      <c r="L127" s="105"/>
      <c r="M127" s="105"/>
      <c r="N127" s="105"/>
      <c r="O127" s="105"/>
      <c r="P127" s="105"/>
      <c r="Q127" s="105"/>
      <c r="R127" s="105"/>
      <c r="S127" s="105"/>
      <c r="T127" s="105"/>
      <c r="U127" s="105"/>
      <c r="V127" s="105"/>
      <c r="W127" s="105"/>
      <c r="X127" s="105"/>
      <c r="Z127" s="105"/>
      <c r="AA127" s="109">
        <f t="shared" ref="AA127" si="44">((AA40-AA81)/AA81)*100</f>
        <v>41.071428571428569</v>
      </c>
      <c r="AB127" s="105"/>
      <c r="AC127" s="105"/>
      <c r="AD127" s="105"/>
      <c r="AE127" s="105"/>
      <c r="AF127" s="105"/>
      <c r="AG127" s="105"/>
      <c r="AH127" s="105"/>
      <c r="AI127" s="105"/>
      <c r="AJ127" s="105"/>
      <c r="AK127" s="105"/>
      <c r="AL127" s="105"/>
      <c r="AM127" s="105"/>
      <c r="AN127" s="105"/>
      <c r="AO127" s="105"/>
      <c r="AP127" s="105"/>
      <c r="AQ127" s="105"/>
      <c r="AR127" s="105"/>
    </row>
    <row r="128" spans="2:44" ht="16.5" customHeight="1" x14ac:dyDescent="0.3">
      <c r="B128" s="104" t="s">
        <v>96</v>
      </c>
      <c r="C128" s="109">
        <f t="shared" ref="C128:I128" si="45">(((C41-C82)/C82)*100)*(-1)</f>
        <v>-52.631578947368418</v>
      </c>
      <c r="D128" s="105">
        <f t="shared" si="45"/>
        <v>0</v>
      </c>
      <c r="E128" s="109">
        <f t="shared" si="45"/>
        <v>-75</v>
      </c>
      <c r="F128" s="105">
        <f t="shared" si="45"/>
        <v>0</v>
      </c>
      <c r="G128" s="105">
        <f t="shared" si="45"/>
        <v>-6.593406593406594</v>
      </c>
      <c r="H128" s="105">
        <f t="shared" si="45"/>
        <v>2.4390243902439024</v>
      </c>
      <c r="I128" s="109">
        <f t="shared" si="45"/>
        <v>30.851063829787233</v>
      </c>
      <c r="J128" s="105"/>
      <c r="K128" s="105"/>
      <c r="L128" s="105"/>
      <c r="M128" s="105"/>
      <c r="N128" s="105"/>
      <c r="O128" s="105"/>
      <c r="P128" s="105"/>
      <c r="Q128" s="105"/>
      <c r="R128" s="105"/>
      <c r="S128" s="105"/>
      <c r="T128" s="105"/>
      <c r="U128" s="105"/>
      <c r="V128" s="105"/>
      <c r="W128" s="105"/>
      <c r="X128" s="105"/>
      <c r="Z128" s="109">
        <f t="shared" ref="Z128:AD128" si="46">((Z41-Z82)/Z82)*100</f>
        <v>45.454545454545453</v>
      </c>
      <c r="AA128" s="109">
        <f t="shared" si="46"/>
        <v>163.63636363636365</v>
      </c>
      <c r="AB128" s="105">
        <f t="shared" si="46"/>
        <v>-4.3478260869565215</v>
      </c>
      <c r="AC128" s="105">
        <f t="shared" si="46"/>
        <v>-1.0869565217391304</v>
      </c>
      <c r="AD128" s="105">
        <f t="shared" si="46"/>
        <v>0</v>
      </c>
      <c r="AE128" s="105"/>
      <c r="AF128" s="105"/>
      <c r="AG128" s="105"/>
      <c r="AH128" s="105"/>
      <c r="AI128" s="105"/>
      <c r="AJ128" s="105"/>
      <c r="AK128" s="105"/>
      <c r="AL128" s="105"/>
      <c r="AM128" s="105"/>
      <c r="AN128" s="105"/>
      <c r="AO128" s="105"/>
      <c r="AP128" s="105"/>
      <c r="AQ128" s="105"/>
      <c r="AR128" s="105"/>
    </row>
    <row r="129" spans="2:44" ht="16.5" customHeight="1" x14ac:dyDescent="0.3">
      <c r="B129" s="104" t="s">
        <v>97</v>
      </c>
      <c r="C129" s="105"/>
      <c r="D129" s="105"/>
      <c r="E129" s="105"/>
      <c r="F129" s="105"/>
      <c r="G129" s="105"/>
      <c r="H129" s="105"/>
      <c r="I129" s="105"/>
      <c r="J129" s="105"/>
      <c r="K129" s="105"/>
      <c r="L129" s="105"/>
      <c r="M129" s="105"/>
      <c r="N129" s="109">
        <f t="shared" ref="N129:Q129" si="47">(((N42-N83)/N83)*100)*(-1)</f>
        <v>100</v>
      </c>
      <c r="O129" s="105">
        <f t="shared" si="47"/>
        <v>0</v>
      </c>
      <c r="P129" s="109">
        <f t="shared" si="47"/>
        <v>100</v>
      </c>
      <c r="Q129" s="109">
        <f t="shared" si="47"/>
        <v>100</v>
      </c>
      <c r="R129" s="105"/>
      <c r="S129" s="105"/>
      <c r="T129" s="105"/>
      <c r="U129" s="105"/>
      <c r="V129" s="105"/>
      <c r="W129" s="105"/>
      <c r="X129" s="105"/>
      <c r="Z129" s="105"/>
      <c r="AA129" s="105"/>
      <c r="AB129" s="105"/>
      <c r="AC129" s="105"/>
      <c r="AD129" s="105"/>
      <c r="AE129" s="105"/>
      <c r="AF129" s="105"/>
      <c r="AG129" s="105"/>
      <c r="AH129" s="105"/>
      <c r="AI129" s="105"/>
      <c r="AJ129" s="105">
        <f t="shared" ref="AJ129:AL129" si="48">((AJ42-AJ83)/AJ83)*100</f>
        <v>-6</v>
      </c>
      <c r="AK129" s="105"/>
      <c r="AL129" s="109">
        <f t="shared" si="48"/>
        <v>20.481927710843372</v>
      </c>
      <c r="AM129" s="105"/>
      <c r="AN129" s="105"/>
      <c r="AO129" s="105"/>
      <c r="AP129" s="105"/>
      <c r="AQ129" s="105"/>
      <c r="AR129" s="105"/>
    </row>
    <row r="130" spans="2:44" ht="16.5" customHeight="1" x14ac:dyDescent="0.3">
      <c r="B130" s="104" t="s">
        <v>187</v>
      </c>
      <c r="C130" s="105"/>
      <c r="D130" s="105"/>
      <c r="E130" s="105"/>
      <c r="F130" s="105">
        <f t="shared" ref="F130:X130" si="49">(((F43-F84)/F84)*100)*(-1)</f>
        <v>-2.1505376344086025</v>
      </c>
      <c r="G130" s="105">
        <f t="shared" si="49"/>
        <v>0</v>
      </c>
      <c r="H130" s="105">
        <f t="shared" si="49"/>
        <v>-9.8039215686274517</v>
      </c>
      <c r="I130" s="105">
        <f t="shared" si="49"/>
        <v>19.753086419753085</v>
      </c>
      <c r="J130" s="109">
        <f t="shared" si="49"/>
        <v>-62.962962962962962</v>
      </c>
      <c r="K130" s="105">
        <f t="shared" si="49"/>
        <v>-8.536585365853659</v>
      </c>
      <c r="L130" s="109">
        <f t="shared" si="49"/>
        <v>-40.845070422535215</v>
      </c>
      <c r="M130" s="105">
        <f t="shared" si="49"/>
        <v>-12.195121951219512</v>
      </c>
      <c r="N130" s="105">
        <f t="shared" si="49"/>
        <v>12.987012987012985</v>
      </c>
      <c r="O130" s="109">
        <f t="shared" si="49"/>
        <v>-100</v>
      </c>
      <c r="P130" s="105">
        <f t="shared" si="49"/>
        <v>-6.7415730337078648</v>
      </c>
      <c r="Q130" s="109">
        <f t="shared" si="49"/>
        <v>100</v>
      </c>
      <c r="R130" s="105">
        <f t="shared" si="49"/>
        <v>9.0909090909090917</v>
      </c>
      <c r="S130" s="109">
        <f t="shared" si="49"/>
        <v>36</v>
      </c>
      <c r="T130" s="105"/>
      <c r="U130" s="105">
        <f t="shared" si="49"/>
        <v>0</v>
      </c>
      <c r="V130" s="105"/>
      <c r="W130" s="105">
        <f t="shared" si="49"/>
        <v>-7.5268817204301079</v>
      </c>
      <c r="X130" s="105">
        <f t="shared" si="49"/>
        <v>0</v>
      </c>
      <c r="Z130" s="105"/>
      <c r="AA130" s="105"/>
      <c r="AB130" s="109">
        <f t="shared" ref="AB130:AR130" si="50">((AB43-AB84)/AB84)*100</f>
        <v>-22.388059701492537</v>
      </c>
      <c r="AC130" s="105">
        <f t="shared" si="50"/>
        <v>9.6385542168674707</v>
      </c>
      <c r="AD130" s="105">
        <f t="shared" si="50"/>
        <v>0</v>
      </c>
      <c r="AE130" s="105"/>
      <c r="AF130" s="109">
        <f t="shared" si="50"/>
        <v>20.481927710843372</v>
      </c>
      <c r="AG130" s="105">
        <f t="shared" si="50"/>
        <v>-14.000000000000002</v>
      </c>
      <c r="AH130" s="105">
        <f t="shared" si="50"/>
        <v>-12.359550561797752</v>
      </c>
      <c r="AI130" s="105">
        <f t="shared" si="50"/>
        <v>-1.4084507042253522</v>
      </c>
      <c r="AJ130" s="109">
        <f t="shared" si="50"/>
        <v>163.63636363636365</v>
      </c>
      <c r="AK130" s="105">
        <f t="shared" si="50"/>
        <v>3.296703296703297</v>
      </c>
      <c r="AL130" s="105"/>
      <c r="AM130" s="105">
        <f t="shared" si="50"/>
        <v>-20</v>
      </c>
      <c r="AN130" s="105">
        <f t="shared" si="50"/>
        <v>16</v>
      </c>
      <c r="AO130" s="105"/>
      <c r="AP130" s="105">
        <f t="shared" si="50"/>
        <v>0</v>
      </c>
      <c r="AQ130" s="105"/>
      <c r="AR130" s="105">
        <f t="shared" si="50"/>
        <v>0</v>
      </c>
    </row>
    <row r="131" spans="2:44" ht="16.5" customHeight="1" x14ac:dyDescent="0.3">
      <c r="B131" s="104" t="s">
        <v>182</v>
      </c>
      <c r="C131" s="105"/>
      <c r="D131" s="105"/>
      <c r="E131" s="105"/>
      <c r="F131" s="105"/>
      <c r="G131" s="105"/>
      <c r="H131" s="105"/>
      <c r="I131" s="105"/>
      <c r="J131" s="105">
        <f t="shared" ref="J131:W131" si="51">(((J44-J85)/J85)*100)*(-1)</f>
        <v>20</v>
      </c>
      <c r="K131" s="105">
        <f t="shared" si="51"/>
        <v>0</v>
      </c>
      <c r="L131" s="105">
        <f t="shared" si="51"/>
        <v>0</v>
      </c>
      <c r="M131" s="105">
        <f t="shared" si="51"/>
        <v>-1.098901098901099</v>
      </c>
      <c r="N131" s="105">
        <f t="shared" si="51"/>
        <v>11.458333333333332</v>
      </c>
      <c r="O131" s="109">
        <f t="shared" si="51"/>
        <v>100</v>
      </c>
      <c r="P131" s="105">
        <f t="shared" si="51"/>
        <v>-1.0638297872340425</v>
      </c>
      <c r="Q131" s="105"/>
      <c r="R131" s="105">
        <f t="shared" si="51"/>
        <v>6.666666666666667</v>
      </c>
      <c r="S131" s="105">
        <f t="shared" si="51"/>
        <v>8.695652173913043</v>
      </c>
      <c r="T131" s="109">
        <f t="shared" si="51"/>
        <v>29.577464788732392</v>
      </c>
      <c r="U131" s="109">
        <f t="shared" si="51"/>
        <v>-34</v>
      </c>
      <c r="V131" s="105">
        <f t="shared" si="51"/>
        <v>-3.296703296703297</v>
      </c>
      <c r="W131" s="105">
        <f t="shared" si="51"/>
        <v>-10</v>
      </c>
      <c r="X131" s="105"/>
      <c r="Z131" s="105"/>
      <c r="AA131" s="105"/>
      <c r="AB131" s="105"/>
      <c r="AC131" s="105"/>
      <c r="AD131" s="105"/>
      <c r="AE131" s="109">
        <f t="shared" ref="AE131:AR131" si="52">((AE44-AE85)/AE85)*100</f>
        <v>-56.71641791044776</v>
      </c>
      <c r="AF131" s="105">
        <f t="shared" si="52"/>
        <v>0</v>
      </c>
      <c r="AG131" s="105">
        <f t="shared" si="52"/>
        <v>-14.000000000000002</v>
      </c>
      <c r="AH131" s="105">
        <f t="shared" si="52"/>
        <v>14.102564102564102</v>
      </c>
      <c r="AI131" s="105">
        <f t="shared" si="52"/>
        <v>1.1235955056179776</v>
      </c>
      <c r="AJ131" s="109">
        <f t="shared" si="52"/>
        <v>-20.8955223880597</v>
      </c>
      <c r="AK131" s="105">
        <f t="shared" si="52"/>
        <v>-3.0927835051546393</v>
      </c>
      <c r="AL131" s="109">
        <f t="shared" si="52"/>
        <v>252.94117647058823</v>
      </c>
      <c r="AM131" s="109">
        <f t="shared" si="52"/>
        <v>-33</v>
      </c>
      <c r="AN131" s="105">
        <f t="shared" si="52"/>
        <v>0</v>
      </c>
      <c r="AO131" s="109">
        <f t="shared" si="52"/>
        <v>-62.222222222222221</v>
      </c>
      <c r="AP131" s="109">
        <f t="shared" si="52"/>
        <v>-33</v>
      </c>
      <c r="AQ131" s="105">
        <f t="shared" si="52"/>
        <v>10.256410256410255</v>
      </c>
      <c r="AR131" s="105">
        <f t="shared" si="52"/>
        <v>0</v>
      </c>
    </row>
    <row r="132" spans="2:44" ht="16.5" customHeight="1" x14ac:dyDescent="0.3">
      <c r="B132" s="104" t="s">
        <v>188</v>
      </c>
      <c r="C132" s="105">
        <f t="shared" ref="C132:I132" si="53">(((C45-C86)/C86)*100)*(-1)</f>
        <v>4</v>
      </c>
      <c r="D132" s="105">
        <f t="shared" si="53"/>
        <v>0</v>
      </c>
      <c r="E132" s="105"/>
      <c r="F132" s="105">
        <f t="shared" si="53"/>
        <v>1</v>
      </c>
      <c r="G132" s="105">
        <f t="shared" si="53"/>
        <v>-1.0101010101010102</v>
      </c>
      <c r="H132" s="105">
        <f t="shared" si="53"/>
        <v>0</v>
      </c>
      <c r="I132" s="105">
        <f t="shared" si="53"/>
        <v>-3.0927835051546393</v>
      </c>
      <c r="J132" s="105"/>
      <c r="K132" s="105"/>
      <c r="L132" s="105"/>
      <c r="M132" s="105"/>
      <c r="N132" s="105"/>
      <c r="O132" s="105"/>
      <c r="P132" s="105"/>
      <c r="Q132" s="105"/>
      <c r="R132" s="105"/>
      <c r="S132" s="105"/>
      <c r="T132" s="105"/>
      <c r="U132" s="105"/>
      <c r="V132" s="105"/>
      <c r="W132" s="105"/>
      <c r="X132" s="105"/>
      <c r="Z132" s="105">
        <f t="shared" ref="Z132:AD132" si="54">((Z45-Z86)/Z86)*100</f>
        <v>0</v>
      </c>
      <c r="AA132" s="105"/>
      <c r="AB132" s="105">
        <f t="shared" si="54"/>
        <v>0</v>
      </c>
      <c r="AC132" s="105">
        <f t="shared" si="54"/>
        <v>-4</v>
      </c>
      <c r="AD132" s="105">
        <f t="shared" si="54"/>
        <v>0</v>
      </c>
      <c r="AE132" s="105"/>
      <c r="AF132" s="105"/>
      <c r="AG132" s="105"/>
      <c r="AH132" s="105"/>
      <c r="AI132" s="105"/>
      <c r="AJ132" s="105"/>
      <c r="AK132" s="105"/>
      <c r="AL132" s="105"/>
      <c r="AM132" s="105"/>
      <c r="AN132" s="105"/>
      <c r="AO132" s="105"/>
      <c r="AP132" s="105"/>
      <c r="AQ132" s="105"/>
      <c r="AR132" s="105"/>
    </row>
    <row r="133" spans="2:44" ht="16.5" customHeight="1" x14ac:dyDescent="0.3">
      <c r="B133" s="113"/>
      <c r="C133" s="114"/>
      <c r="D133" s="114"/>
      <c r="E133" s="114"/>
      <c r="F133" s="114"/>
      <c r="G133" s="114"/>
      <c r="H133" s="114"/>
      <c r="I133" s="114"/>
      <c r="J133" s="114"/>
      <c r="K133" s="114"/>
      <c r="L133" s="114"/>
      <c r="M133" s="114"/>
      <c r="N133" s="114"/>
      <c r="O133" s="114"/>
      <c r="P133" s="114"/>
      <c r="Q133" s="114"/>
      <c r="R133" s="114"/>
      <c r="S133" s="114"/>
      <c r="T133" s="114"/>
      <c r="U133" s="114"/>
      <c r="V133" s="114"/>
      <c r="W133" s="114"/>
      <c r="X133" s="114"/>
      <c r="Z133" s="114"/>
      <c r="AA133" s="114"/>
      <c r="AB133" s="114"/>
      <c r="AC133" s="114"/>
      <c r="AD133" s="114"/>
      <c r="AE133" s="114"/>
      <c r="AF133" s="114"/>
      <c r="AG133" s="114"/>
      <c r="AH133" s="114"/>
      <c r="AI133" s="114"/>
      <c r="AJ133" s="114"/>
      <c r="AK133" s="114"/>
      <c r="AL133" s="114"/>
      <c r="AM133" s="114"/>
      <c r="AN133" s="114"/>
      <c r="AO133" s="114"/>
      <c r="AP133" s="114"/>
      <c r="AQ133" s="114"/>
      <c r="AR133" s="114"/>
    </row>
    <row r="134" spans="2:44" ht="15.75" customHeight="1" x14ac:dyDescent="0.3">
      <c r="B134" s="113" t="s">
        <v>189</v>
      </c>
    </row>
    <row r="135" spans="2:44" ht="15.6" x14ac:dyDescent="0.3">
      <c r="B135" s="104" t="s">
        <v>60</v>
      </c>
      <c r="C135" s="112">
        <f>C48-C7</f>
        <v>0</v>
      </c>
      <c r="D135" s="112">
        <f t="shared" ref="D135:X135" si="55">D48-D7</f>
        <v>0</v>
      </c>
      <c r="E135" s="112">
        <f t="shared" si="55"/>
        <v>0</v>
      </c>
      <c r="F135" s="112">
        <f t="shared" si="55"/>
        <v>0</v>
      </c>
      <c r="G135" s="112">
        <f t="shared" si="55"/>
        <v>0</v>
      </c>
      <c r="H135" s="112">
        <f t="shared" si="55"/>
        <v>0</v>
      </c>
      <c r="I135" s="112">
        <f t="shared" si="55"/>
        <v>0</v>
      </c>
      <c r="J135" s="115">
        <f t="shared" si="55"/>
        <v>11</v>
      </c>
      <c r="K135" s="112">
        <f t="shared" si="55"/>
        <v>0</v>
      </c>
      <c r="L135" s="112">
        <f t="shared" si="55"/>
        <v>0</v>
      </c>
      <c r="M135" s="112">
        <f t="shared" si="55"/>
        <v>-1</v>
      </c>
      <c r="N135" s="112">
        <f t="shared" si="55"/>
        <v>1</v>
      </c>
      <c r="O135" s="115">
        <f t="shared" si="55"/>
        <v>50</v>
      </c>
      <c r="P135" s="112">
        <f t="shared" si="55"/>
        <v>-4</v>
      </c>
      <c r="Q135" s="115">
        <f t="shared" si="55"/>
        <v>-67</v>
      </c>
      <c r="R135" s="112">
        <f t="shared" si="55"/>
        <v>10</v>
      </c>
      <c r="S135" s="112">
        <f t="shared" si="55"/>
        <v>0</v>
      </c>
      <c r="T135" s="112">
        <f t="shared" si="55"/>
        <v>0</v>
      </c>
      <c r="U135" s="112">
        <f t="shared" si="55"/>
        <v>0</v>
      </c>
      <c r="V135" s="112">
        <f t="shared" si="55"/>
        <v>7</v>
      </c>
      <c r="W135" s="112">
        <f t="shared" si="55"/>
        <v>-7</v>
      </c>
      <c r="X135" s="112">
        <f t="shared" si="55"/>
        <v>0</v>
      </c>
      <c r="Z135" s="112">
        <f>Z48-Z7</f>
        <v>0</v>
      </c>
      <c r="AA135" s="112">
        <f t="shared" ref="AA135:AR135" si="56">AA48-AA7</f>
        <v>0</v>
      </c>
      <c r="AB135" s="112">
        <f t="shared" si="56"/>
        <v>0</v>
      </c>
      <c r="AC135" s="112">
        <f t="shared" si="56"/>
        <v>0</v>
      </c>
      <c r="AD135" s="112">
        <f t="shared" si="56"/>
        <v>0</v>
      </c>
      <c r="AE135" s="115">
        <f t="shared" si="56"/>
        <v>38</v>
      </c>
      <c r="AF135" s="112">
        <f t="shared" si="56"/>
        <v>0</v>
      </c>
      <c r="AG135" s="112">
        <f t="shared" si="56"/>
        <v>0</v>
      </c>
      <c r="AH135" s="112">
        <f t="shared" si="56"/>
        <v>0</v>
      </c>
      <c r="AI135" s="112">
        <f t="shared" si="56"/>
        <v>0</v>
      </c>
      <c r="AJ135" s="112">
        <f t="shared" si="56"/>
        <v>0</v>
      </c>
      <c r="AK135" s="112">
        <f t="shared" si="56"/>
        <v>-1</v>
      </c>
      <c r="AL135" s="115">
        <f t="shared" si="56"/>
        <v>20</v>
      </c>
      <c r="AM135" s="112">
        <f t="shared" si="56"/>
        <v>0</v>
      </c>
      <c r="AN135" s="112">
        <f t="shared" si="56"/>
        <v>0</v>
      </c>
      <c r="AO135" s="112">
        <f t="shared" si="56"/>
        <v>0</v>
      </c>
      <c r="AP135" s="112">
        <f t="shared" si="56"/>
        <v>0</v>
      </c>
      <c r="AQ135" s="112">
        <f t="shared" si="56"/>
        <v>3</v>
      </c>
      <c r="AR135" s="112">
        <f t="shared" si="56"/>
        <v>0</v>
      </c>
    </row>
    <row r="136" spans="2:44" ht="15.6" x14ac:dyDescent="0.3">
      <c r="B136" s="104" t="s">
        <v>62</v>
      </c>
      <c r="C136" s="112">
        <f t="shared" ref="C136:X136" si="57">C49-C8</f>
        <v>0</v>
      </c>
      <c r="D136" s="115">
        <f t="shared" si="57"/>
        <v>17</v>
      </c>
      <c r="E136" s="115">
        <f t="shared" si="57"/>
        <v>-18</v>
      </c>
      <c r="F136" s="112">
        <f t="shared" si="57"/>
        <v>0</v>
      </c>
      <c r="G136" s="112">
        <f t="shared" si="57"/>
        <v>0</v>
      </c>
      <c r="H136" s="112">
        <f t="shared" si="57"/>
        <v>0</v>
      </c>
      <c r="I136" s="112">
        <f t="shared" si="57"/>
        <v>0</v>
      </c>
      <c r="J136" s="112">
        <f t="shared" si="57"/>
        <v>0</v>
      </c>
      <c r="K136" s="115">
        <f t="shared" si="57"/>
        <v>23</v>
      </c>
      <c r="L136" s="115">
        <f t="shared" si="57"/>
        <v>-13</v>
      </c>
      <c r="M136" s="112">
        <f t="shared" si="57"/>
        <v>-3</v>
      </c>
      <c r="N136" s="112">
        <f t="shared" si="57"/>
        <v>6</v>
      </c>
      <c r="O136" s="112">
        <f t="shared" si="57"/>
        <v>0</v>
      </c>
      <c r="P136" s="112">
        <f t="shared" si="57"/>
        <v>1</v>
      </c>
      <c r="Q136" s="112">
        <f t="shared" si="57"/>
        <v>0</v>
      </c>
      <c r="R136" s="112">
        <f t="shared" si="57"/>
        <v>-10</v>
      </c>
      <c r="S136" s="115">
        <f t="shared" si="57"/>
        <v>23</v>
      </c>
      <c r="T136" s="112">
        <f t="shared" si="57"/>
        <v>0</v>
      </c>
      <c r="U136" s="112">
        <f t="shared" si="57"/>
        <v>0</v>
      </c>
      <c r="V136" s="112">
        <f t="shared" si="57"/>
        <v>0</v>
      </c>
      <c r="W136" s="112">
        <f t="shared" si="57"/>
        <v>7</v>
      </c>
      <c r="X136" s="112">
        <f t="shared" si="57"/>
        <v>0</v>
      </c>
      <c r="Z136" s="112">
        <f>Z49-Z8</f>
        <v>-6</v>
      </c>
      <c r="AA136" s="112">
        <f t="shared" ref="AA136:AR136" si="58">AA49-AA8</f>
        <v>-3</v>
      </c>
      <c r="AB136" s="112">
        <f t="shared" si="58"/>
        <v>0</v>
      </c>
      <c r="AC136" s="112">
        <f t="shared" si="58"/>
        <v>0</v>
      </c>
      <c r="AD136" s="112">
        <f t="shared" si="58"/>
        <v>0</v>
      </c>
      <c r="AE136" s="112">
        <f t="shared" si="58"/>
        <v>0</v>
      </c>
      <c r="AF136" s="115">
        <f t="shared" si="58"/>
        <v>29</v>
      </c>
      <c r="AG136" s="115">
        <f t="shared" si="58"/>
        <v>24</v>
      </c>
      <c r="AH136" s="112">
        <f t="shared" si="58"/>
        <v>6</v>
      </c>
      <c r="AI136" s="112">
        <f t="shared" si="58"/>
        <v>-2</v>
      </c>
      <c r="AJ136" s="112">
        <f t="shared" si="58"/>
        <v>0</v>
      </c>
      <c r="AK136" s="112">
        <f t="shared" si="58"/>
        <v>2</v>
      </c>
      <c r="AL136" s="112">
        <f t="shared" si="58"/>
        <v>0</v>
      </c>
      <c r="AM136" s="115">
        <f t="shared" si="58"/>
        <v>-13</v>
      </c>
      <c r="AN136" s="112">
        <f t="shared" si="58"/>
        <v>6</v>
      </c>
      <c r="AO136" s="112">
        <f t="shared" si="58"/>
        <v>0</v>
      </c>
      <c r="AP136" s="112">
        <f t="shared" si="58"/>
        <v>0</v>
      </c>
      <c r="AQ136" s="112">
        <f t="shared" si="58"/>
        <v>0</v>
      </c>
      <c r="AR136" s="115">
        <f t="shared" si="58"/>
        <v>50</v>
      </c>
    </row>
    <row r="137" spans="2:44" ht="15.6" x14ac:dyDescent="0.3">
      <c r="B137" s="104" t="s">
        <v>161</v>
      </c>
      <c r="C137" s="112">
        <f t="shared" ref="C137:X137" si="59">C50-C9</f>
        <v>0</v>
      </c>
      <c r="D137" s="112">
        <f t="shared" si="59"/>
        <v>0</v>
      </c>
      <c r="E137" s="112">
        <f t="shared" si="59"/>
        <v>0</v>
      </c>
      <c r="F137" s="112">
        <f t="shared" si="59"/>
        <v>0</v>
      </c>
      <c r="G137" s="112">
        <f t="shared" si="59"/>
        <v>1</v>
      </c>
      <c r="H137" s="112">
        <f t="shared" si="59"/>
        <v>-4</v>
      </c>
      <c r="I137" s="112">
        <f t="shared" si="59"/>
        <v>0</v>
      </c>
      <c r="J137" s="112">
        <f t="shared" si="59"/>
        <v>-5</v>
      </c>
      <c r="K137" s="112">
        <f t="shared" si="59"/>
        <v>2</v>
      </c>
      <c r="L137" s="115">
        <f t="shared" si="59"/>
        <v>-20</v>
      </c>
      <c r="M137" s="115">
        <f t="shared" si="59"/>
        <v>14</v>
      </c>
      <c r="N137" s="112">
        <f t="shared" si="59"/>
        <v>6</v>
      </c>
      <c r="O137" s="112">
        <f t="shared" si="59"/>
        <v>0</v>
      </c>
      <c r="P137" s="112">
        <f t="shared" si="59"/>
        <v>3</v>
      </c>
      <c r="Q137" s="112">
        <f t="shared" si="59"/>
        <v>0</v>
      </c>
      <c r="R137" s="112">
        <f t="shared" si="59"/>
        <v>-5</v>
      </c>
      <c r="S137" s="112">
        <f t="shared" si="59"/>
        <v>4</v>
      </c>
      <c r="T137" s="112">
        <f t="shared" si="59"/>
        <v>7</v>
      </c>
      <c r="U137" s="112">
        <f t="shared" si="59"/>
        <v>0</v>
      </c>
      <c r="V137" s="112">
        <f t="shared" si="59"/>
        <v>0</v>
      </c>
      <c r="W137" s="112">
        <f t="shared" si="59"/>
        <v>0</v>
      </c>
      <c r="X137" s="112">
        <f t="shared" si="59"/>
        <v>0</v>
      </c>
      <c r="Z137" s="112">
        <f t="shared" ref="Z137:AR137" si="60">Z50-Z9</f>
        <v>0</v>
      </c>
      <c r="AA137" s="112">
        <f t="shared" si="60"/>
        <v>0</v>
      </c>
      <c r="AB137" s="115">
        <f t="shared" si="60"/>
        <v>26</v>
      </c>
      <c r="AC137" s="112">
        <f t="shared" si="60"/>
        <v>0</v>
      </c>
      <c r="AD137" s="112">
        <f t="shared" si="60"/>
        <v>0</v>
      </c>
      <c r="AE137" s="115">
        <f t="shared" si="60"/>
        <v>-71</v>
      </c>
      <c r="AF137" s="112">
        <f t="shared" si="60"/>
        <v>-7</v>
      </c>
      <c r="AG137" s="115">
        <f t="shared" si="60"/>
        <v>31</v>
      </c>
      <c r="AH137" s="115">
        <f t="shared" si="60"/>
        <v>-16</v>
      </c>
      <c r="AI137" s="112">
        <f t="shared" si="60"/>
        <v>-2</v>
      </c>
      <c r="AJ137" s="115">
        <f t="shared" si="60"/>
        <v>22</v>
      </c>
      <c r="AK137" s="112">
        <f t="shared" si="60"/>
        <v>-2</v>
      </c>
      <c r="AL137" s="115">
        <f t="shared" si="60"/>
        <v>-20</v>
      </c>
      <c r="AM137" s="112">
        <f t="shared" si="60"/>
        <v>-7</v>
      </c>
      <c r="AN137" s="112">
        <f t="shared" si="60"/>
        <v>3</v>
      </c>
      <c r="AO137" s="115">
        <f t="shared" si="60"/>
        <v>18</v>
      </c>
      <c r="AP137" s="115">
        <f t="shared" si="60"/>
        <v>-33</v>
      </c>
      <c r="AQ137" s="112">
        <f t="shared" si="60"/>
        <v>0</v>
      </c>
      <c r="AR137" s="115">
        <f t="shared" si="60"/>
        <v>25</v>
      </c>
    </row>
    <row r="138" spans="2:44" ht="31.2" x14ac:dyDescent="0.3">
      <c r="B138" s="104" t="s">
        <v>169</v>
      </c>
      <c r="C138" s="112">
        <f t="shared" ref="C138:X138" si="61">C51-C10</f>
        <v>0</v>
      </c>
      <c r="D138" s="112">
        <f t="shared" si="61"/>
        <v>0</v>
      </c>
      <c r="E138" s="112">
        <f t="shared" si="61"/>
        <v>0</v>
      </c>
      <c r="F138" s="112">
        <f t="shared" si="61"/>
        <v>0</v>
      </c>
      <c r="G138" s="112">
        <f t="shared" si="61"/>
        <v>-1</v>
      </c>
      <c r="H138" s="112">
        <f t="shared" si="61"/>
        <v>-4</v>
      </c>
      <c r="I138" s="112">
        <f t="shared" si="61"/>
        <v>2</v>
      </c>
      <c r="J138" s="112">
        <f t="shared" si="61"/>
        <v>0</v>
      </c>
      <c r="K138" s="112">
        <f t="shared" si="61"/>
        <v>0</v>
      </c>
      <c r="L138" s="112">
        <f t="shared" si="61"/>
        <v>0</v>
      </c>
      <c r="M138" s="112">
        <f t="shared" si="61"/>
        <v>0</v>
      </c>
      <c r="N138" s="112">
        <f t="shared" si="61"/>
        <v>0</v>
      </c>
      <c r="O138" s="112">
        <f t="shared" si="61"/>
        <v>0</v>
      </c>
      <c r="P138" s="112">
        <f t="shared" si="61"/>
        <v>0</v>
      </c>
      <c r="Q138" s="112">
        <f t="shared" si="61"/>
        <v>0</v>
      </c>
      <c r="R138" s="112">
        <f t="shared" si="61"/>
        <v>0</v>
      </c>
      <c r="S138" s="112">
        <f t="shared" si="61"/>
        <v>0</v>
      </c>
      <c r="T138" s="112">
        <f t="shared" si="61"/>
        <v>0</v>
      </c>
      <c r="U138" s="112">
        <f t="shared" si="61"/>
        <v>0</v>
      </c>
      <c r="V138" s="112">
        <f t="shared" si="61"/>
        <v>0</v>
      </c>
      <c r="W138" s="112">
        <f t="shared" si="61"/>
        <v>0</v>
      </c>
      <c r="X138" s="112">
        <f t="shared" si="61"/>
        <v>0</v>
      </c>
      <c r="Z138" s="112">
        <f t="shared" ref="Z138:AR138" si="62">Z51-Z10</f>
        <v>0</v>
      </c>
      <c r="AA138" s="112">
        <f t="shared" si="62"/>
        <v>0</v>
      </c>
      <c r="AB138" s="115">
        <f t="shared" si="62"/>
        <v>26</v>
      </c>
      <c r="AC138" s="112">
        <f t="shared" si="62"/>
        <v>0</v>
      </c>
      <c r="AD138" s="112">
        <f t="shared" si="62"/>
        <v>0</v>
      </c>
      <c r="AE138" s="112">
        <f t="shared" si="62"/>
        <v>0</v>
      </c>
      <c r="AF138" s="112">
        <f t="shared" si="62"/>
        <v>0</v>
      </c>
      <c r="AG138" s="112">
        <f t="shared" si="62"/>
        <v>0</v>
      </c>
      <c r="AH138" s="112">
        <f t="shared" si="62"/>
        <v>0</v>
      </c>
      <c r="AI138" s="112">
        <f t="shared" si="62"/>
        <v>0</v>
      </c>
      <c r="AJ138" s="112">
        <f t="shared" si="62"/>
        <v>0</v>
      </c>
      <c r="AK138" s="112">
        <f t="shared" si="62"/>
        <v>0</v>
      </c>
      <c r="AL138" s="112">
        <f t="shared" si="62"/>
        <v>0</v>
      </c>
      <c r="AM138" s="112">
        <f t="shared" si="62"/>
        <v>0</v>
      </c>
      <c r="AN138" s="112">
        <f t="shared" si="62"/>
        <v>0</v>
      </c>
      <c r="AO138" s="112">
        <f t="shared" si="62"/>
        <v>0</v>
      </c>
      <c r="AP138" s="116">
        <f t="shared" si="62"/>
        <v>0</v>
      </c>
      <c r="AQ138" s="112">
        <f t="shared" si="62"/>
        <v>0</v>
      </c>
      <c r="AR138" s="112">
        <f t="shared" si="62"/>
        <v>0</v>
      </c>
    </row>
    <row r="139" spans="2:44" ht="15.6" x14ac:dyDescent="0.3">
      <c r="B139" s="107" t="s">
        <v>162</v>
      </c>
      <c r="C139" s="112">
        <f t="shared" ref="C139:X139" si="63">C52-C11</f>
        <v>0</v>
      </c>
      <c r="D139" s="112">
        <f t="shared" si="63"/>
        <v>0</v>
      </c>
      <c r="E139" s="112">
        <f t="shared" si="63"/>
        <v>0</v>
      </c>
      <c r="F139" s="112">
        <f t="shared" si="63"/>
        <v>0</v>
      </c>
      <c r="G139" s="112">
        <f t="shared" si="63"/>
        <v>0</v>
      </c>
      <c r="H139" s="112">
        <f t="shared" si="63"/>
        <v>0</v>
      </c>
      <c r="I139" s="115">
        <f t="shared" si="63"/>
        <v>20</v>
      </c>
      <c r="J139" s="112">
        <f t="shared" si="63"/>
        <v>0</v>
      </c>
      <c r="K139" s="112">
        <f t="shared" si="63"/>
        <v>0</v>
      </c>
      <c r="L139" s="112">
        <f t="shared" si="63"/>
        <v>0</v>
      </c>
      <c r="M139" s="112">
        <f t="shared" si="63"/>
        <v>0</v>
      </c>
      <c r="N139" s="112">
        <f t="shared" si="63"/>
        <v>0</v>
      </c>
      <c r="O139" s="112">
        <f t="shared" si="63"/>
        <v>0</v>
      </c>
      <c r="P139" s="112">
        <f t="shared" si="63"/>
        <v>0</v>
      </c>
      <c r="Q139" s="112">
        <f t="shared" si="63"/>
        <v>0</v>
      </c>
      <c r="R139" s="112">
        <f t="shared" si="63"/>
        <v>0</v>
      </c>
      <c r="S139" s="112">
        <f t="shared" si="63"/>
        <v>0</v>
      </c>
      <c r="T139" s="112">
        <f t="shared" si="63"/>
        <v>0</v>
      </c>
      <c r="U139" s="112">
        <f t="shared" si="63"/>
        <v>0</v>
      </c>
      <c r="V139" s="112">
        <f t="shared" si="63"/>
        <v>0</v>
      </c>
      <c r="W139" s="112">
        <f t="shared" si="63"/>
        <v>0</v>
      </c>
      <c r="X139" s="112">
        <f t="shared" si="63"/>
        <v>0</v>
      </c>
      <c r="Z139" s="112">
        <f t="shared" ref="Z139:AR139" si="64">Z52-Z11</f>
        <v>0</v>
      </c>
      <c r="AA139" s="112">
        <f t="shared" si="64"/>
        <v>0</v>
      </c>
      <c r="AB139" s="112">
        <f t="shared" si="64"/>
        <v>0</v>
      </c>
      <c r="AC139" s="112">
        <f t="shared" si="64"/>
        <v>0</v>
      </c>
      <c r="AD139" s="112">
        <f t="shared" si="64"/>
        <v>0</v>
      </c>
      <c r="AE139" s="112">
        <f t="shared" si="64"/>
        <v>0</v>
      </c>
      <c r="AF139" s="112">
        <f t="shared" si="64"/>
        <v>0</v>
      </c>
      <c r="AG139" s="112">
        <f t="shared" si="64"/>
        <v>0</v>
      </c>
      <c r="AH139" s="112">
        <f t="shared" si="64"/>
        <v>0</v>
      </c>
      <c r="AI139" s="112">
        <f t="shared" si="64"/>
        <v>0</v>
      </c>
      <c r="AJ139" s="112">
        <f t="shared" si="64"/>
        <v>0</v>
      </c>
      <c r="AK139" s="112">
        <f t="shared" si="64"/>
        <v>0</v>
      </c>
      <c r="AL139" s="112">
        <f t="shared" si="64"/>
        <v>0</v>
      </c>
      <c r="AM139" s="116">
        <f t="shared" si="64"/>
        <v>0</v>
      </c>
      <c r="AN139" s="112">
        <f t="shared" si="64"/>
        <v>0</v>
      </c>
      <c r="AO139" s="112">
        <f t="shared" si="64"/>
        <v>0</v>
      </c>
      <c r="AP139" s="112">
        <f t="shared" si="64"/>
        <v>0</v>
      </c>
      <c r="AQ139" s="112">
        <f t="shared" si="64"/>
        <v>0</v>
      </c>
      <c r="AR139" s="112">
        <f t="shared" si="64"/>
        <v>0</v>
      </c>
    </row>
    <row r="140" spans="2:44" ht="15.6" x14ac:dyDescent="0.3">
      <c r="B140" s="107" t="s">
        <v>163</v>
      </c>
      <c r="C140" s="112">
        <f t="shared" ref="C140:X140" si="65">C53-C12</f>
        <v>0</v>
      </c>
      <c r="D140" s="112">
        <f t="shared" si="65"/>
        <v>0</v>
      </c>
      <c r="E140" s="112">
        <f t="shared" si="65"/>
        <v>0</v>
      </c>
      <c r="F140" s="112">
        <f t="shared" si="65"/>
        <v>0</v>
      </c>
      <c r="G140" s="112">
        <f t="shared" si="65"/>
        <v>0</v>
      </c>
      <c r="H140" s="112">
        <f t="shared" si="65"/>
        <v>0</v>
      </c>
      <c r="I140" s="112">
        <f t="shared" si="65"/>
        <v>0</v>
      </c>
      <c r="J140" s="112">
        <f t="shared" si="65"/>
        <v>0</v>
      </c>
      <c r="K140" s="112">
        <f t="shared" si="65"/>
        <v>0</v>
      </c>
      <c r="L140" s="115">
        <f t="shared" si="65"/>
        <v>-14</v>
      </c>
      <c r="M140" s="115">
        <f t="shared" si="65"/>
        <v>23</v>
      </c>
      <c r="N140" s="112">
        <f t="shared" si="65"/>
        <v>3</v>
      </c>
      <c r="O140" s="112">
        <f t="shared" si="65"/>
        <v>0</v>
      </c>
      <c r="P140" s="112">
        <f t="shared" si="65"/>
        <v>5</v>
      </c>
      <c r="Q140" s="112">
        <f t="shared" si="65"/>
        <v>0</v>
      </c>
      <c r="R140" s="112">
        <f t="shared" si="65"/>
        <v>3</v>
      </c>
      <c r="S140" s="115">
        <f t="shared" si="65"/>
        <v>20</v>
      </c>
      <c r="T140" s="112">
        <f t="shared" si="65"/>
        <v>0</v>
      </c>
      <c r="U140" s="112">
        <f t="shared" si="65"/>
        <v>0</v>
      </c>
      <c r="V140" s="112">
        <f t="shared" si="65"/>
        <v>5</v>
      </c>
      <c r="W140" s="115">
        <f t="shared" si="65"/>
        <v>62</v>
      </c>
      <c r="X140" s="112">
        <f t="shared" si="65"/>
        <v>0</v>
      </c>
      <c r="Z140" s="112">
        <f t="shared" ref="Z140:AR140" si="66">Z53-Z12</f>
        <v>0</v>
      </c>
      <c r="AA140" s="112">
        <f t="shared" si="66"/>
        <v>0</v>
      </c>
      <c r="AB140" s="112">
        <f t="shared" si="66"/>
        <v>0</v>
      </c>
      <c r="AC140" s="112">
        <f t="shared" si="66"/>
        <v>0</v>
      </c>
      <c r="AD140" s="112">
        <f t="shared" si="66"/>
        <v>0</v>
      </c>
      <c r="AE140" s="112">
        <f t="shared" si="66"/>
        <v>0</v>
      </c>
      <c r="AF140" s="112">
        <f t="shared" si="66"/>
        <v>9</v>
      </c>
      <c r="AG140" s="115">
        <f t="shared" si="66"/>
        <v>29</v>
      </c>
      <c r="AH140" s="112">
        <f t="shared" si="66"/>
        <v>-6</v>
      </c>
      <c r="AI140" s="112">
        <f t="shared" si="66"/>
        <v>4</v>
      </c>
      <c r="AJ140" s="112">
        <f t="shared" si="66"/>
        <v>0</v>
      </c>
      <c r="AK140" s="112">
        <f t="shared" si="66"/>
        <v>4</v>
      </c>
      <c r="AL140" s="112">
        <f t="shared" si="66"/>
        <v>0</v>
      </c>
      <c r="AM140" s="115">
        <f t="shared" si="66"/>
        <v>-17</v>
      </c>
      <c r="AN140" s="115">
        <f t="shared" si="66"/>
        <v>11</v>
      </c>
      <c r="AO140" s="112">
        <f t="shared" si="66"/>
        <v>0</v>
      </c>
      <c r="AP140" s="112">
        <f t="shared" si="66"/>
        <v>0</v>
      </c>
      <c r="AQ140" s="112">
        <f t="shared" si="66"/>
        <v>-2</v>
      </c>
      <c r="AR140" s="112">
        <f t="shared" si="66"/>
        <v>8</v>
      </c>
    </row>
    <row r="141" spans="2:44" ht="15.6" x14ac:dyDescent="0.3">
      <c r="B141" s="107" t="s">
        <v>68</v>
      </c>
      <c r="C141" s="112">
        <f t="shared" ref="C141:X141" si="67">C54-C13</f>
        <v>0</v>
      </c>
      <c r="D141" s="112">
        <f t="shared" si="67"/>
        <v>0</v>
      </c>
      <c r="E141" s="112">
        <f t="shared" si="67"/>
        <v>0</v>
      </c>
      <c r="F141" s="112">
        <f t="shared" si="67"/>
        <v>0</v>
      </c>
      <c r="G141" s="112">
        <f t="shared" si="67"/>
        <v>0</v>
      </c>
      <c r="H141" s="112">
        <f t="shared" si="67"/>
        <v>0</v>
      </c>
      <c r="I141" s="112">
        <f t="shared" si="67"/>
        <v>6</v>
      </c>
      <c r="J141" s="112">
        <f t="shared" si="67"/>
        <v>0</v>
      </c>
      <c r="K141" s="112">
        <f t="shared" si="67"/>
        <v>0</v>
      </c>
      <c r="L141" s="112">
        <f t="shared" si="67"/>
        <v>0</v>
      </c>
      <c r="M141" s="112">
        <f t="shared" si="67"/>
        <v>0</v>
      </c>
      <c r="N141" s="112">
        <f t="shared" si="67"/>
        <v>0</v>
      </c>
      <c r="O141" s="112">
        <f t="shared" si="67"/>
        <v>0</v>
      </c>
      <c r="P141" s="112">
        <f t="shared" si="67"/>
        <v>0</v>
      </c>
      <c r="Q141" s="112">
        <f t="shared" si="67"/>
        <v>0</v>
      </c>
      <c r="R141" s="112">
        <f t="shared" si="67"/>
        <v>0</v>
      </c>
      <c r="S141" s="112">
        <f t="shared" si="67"/>
        <v>0</v>
      </c>
      <c r="T141" s="112">
        <f t="shared" si="67"/>
        <v>0</v>
      </c>
      <c r="U141" s="112">
        <f t="shared" si="67"/>
        <v>0</v>
      </c>
      <c r="V141" s="112">
        <f t="shared" si="67"/>
        <v>0</v>
      </c>
      <c r="W141" s="112">
        <f t="shared" si="67"/>
        <v>0</v>
      </c>
      <c r="X141" s="112">
        <f t="shared" si="67"/>
        <v>0</v>
      </c>
      <c r="Z141" s="112">
        <f t="shared" ref="Z141:AR141" si="68">Z54-Z13</f>
        <v>0</v>
      </c>
      <c r="AA141" s="112">
        <f t="shared" si="68"/>
        <v>0</v>
      </c>
      <c r="AB141" s="112">
        <f t="shared" si="68"/>
        <v>0</v>
      </c>
      <c r="AC141" s="112">
        <f t="shared" si="68"/>
        <v>0</v>
      </c>
      <c r="AD141" s="112">
        <f t="shared" si="68"/>
        <v>0</v>
      </c>
      <c r="AE141" s="112">
        <f t="shared" si="68"/>
        <v>0</v>
      </c>
      <c r="AF141" s="112">
        <f t="shared" si="68"/>
        <v>0</v>
      </c>
      <c r="AG141" s="112">
        <f t="shared" si="68"/>
        <v>0</v>
      </c>
      <c r="AH141" s="112">
        <f t="shared" si="68"/>
        <v>0</v>
      </c>
      <c r="AI141" s="112">
        <f t="shared" si="68"/>
        <v>0</v>
      </c>
      <c r="AJ141" s="112">
        <f t="shared" si="68"/>
        <v>0</v>
      </c>
      <c r="AK141" s="112">
        <f t="shared" si="68"/>
        <v>0</v>
      </c>
      <c r="AL141" s="112">
        <f t="shared" si="68"/>
        <v>0</v>
      </c>
      <c r="AM141" s="112">
        <f t="shared" si="68"/>
        <v>0</v>
      </c>
      <c r="AN141" s="112">
        <f t="shared" si="68"/>
        <v>0</v>
      </c>
      <c r="AO141" s="112">
        <f t="shared" si="68"/>
        <v>0</v>
      </c>
      <c r="AP141" s="112">
        <f t="shared" si="68"/>
        <v>0</v>
      </c>
      <c r="AQ141" s="112">
        <f t="shared" si="68"/>
        <v>0</v>
      </c>
      <c r="AR141" s="112">
        <f t="shared" si="68"/>
        <v>0</v>
      </c>
    </row>
    <row r="142" spans="2:44" ht="15.6" x14ac:dyDescent="0.3">
      <c r="B142" s="104" t="s">
        <v>164</v>
      </c>
      <c r="C142" s="112">
        <f t="shared" ref="C142:X142" si="69">C55-C14</f>
        <v>0</v>
      </c>
      <c r="D142" s="112">
        <f t="shared" si="69"/>
        <v>0</v>
      </c>
      <c r="E142" s="112">
        <f t="shared" si="69"/>
        <v>0</v>
      </c>
      <c r="F142" s="112">
        <f t="shared" si="69"/>
        <v>0</v>
      </c>
      <c r="G142" s="112">
        <f t="shared" si="69"/>
        <v>0</v>
      </c>
      <c r="H142" s="112">
        <f t="shared" si="69"/>
        <v>-4</v>
      </c>
      <c r="I142" s="112">
        <f t="shared" si="69"/>
        <v>0</v>
      </c>
      <c r="J142" s="112">
        <f t="shared" si="69"/>
        <v>0</v>
      </c>
      <c r="K142" s="115">
        <f t="shared" si="69"/>
        <v>16</v>
      </c>
      <c r="L142" s="112">
        <f t="shared" si="69"/>
        <v>0</v>
      </c>
      <c r="M142" s="112">
        <f t="shared" si="69"/>
        <v>1</v>
      </c>
      <c r="N142" s="112">
        <f t="shared" si="69"/>
        <v>8</v>
      </c>
      <c r="O142" s="112">
        <f t="shared" si="69"/>
        <v>0</v>
      </c>
      <c r="P142" s="112">
        <f t="shared" si="69"/>
        <v>0</v>
      </c>
      <c r="Q142" s="112">
        <f t="shared" si="69"/>
        <v>0</v>
      </c>
      <c r="R142" s="115">
        <f t="shared" si="69"/>
        <v>-20</v>
      </c>
      <c r="S142" s="115">
        <f t="shared" si="69"/>
        <v>11</v>
      </c>
      <c r="T142" s="112">
        <f t="shared" si="69"/>
        <v>0</v>
      </c>
      <c r="U142" s="112">
        <f t="shared" si="69"/>
        <v>0</v>
      </c>
      <c r="V142" s="112">
        <f t="shared" si="69"/>
        <v>0</v>
      </c>
      <c r="W142" s="112">
        <f t="shared" si="69"/>
        <v>0</v>
      </c>
      <c r="X142" s="112">
        <f t="shared" si="69"/>
        <v>0</v>
      </c>
      <c r="Z142" s="112">
        <f t="shared" ref="Z142:AR142" si="70">Z55-Z14</f>
        <v>0</v>
      </c>
      <c r="AA142" s="112">
        <f t="shared" si="70"/>
        <v>0</v>
      </c>
      <c r="AB142" s="115">
        <f t="shared" si="70"/>
        <v>26</v>
      </c>
      <c r="AC142" s="112">
        <f t="shared" si="70"/>
        <v>0</v>
      </c>
      <c r="AD142" s="112">
        <f t="shared" si="70"/>
        <v>0</v>
      </c>
      <c r="AE142" s="112">
        <f t="shared" si="70"/>
        <v>0</v>
      </c>
      <c r="AF142" s="115">
        <f t="shared" si="70"/>
        <v>17</v>
      </c>
      <c r="AG142" s="115">
        <f t="shared" si="70"/>
        <v>25</v>
      </c>
      <c r="AH142" s="112">
        <f t="shared" si="70"/>
        <v>6</v>
      </c>
      <c r="AI142" s="112">
        <f t="shared" si="70"/>
        <v>0</v>
      </c>
      <c r="AJ142" s="112">
        <f t="shared" si="70"/>
        <v>0</v>
      </c>
      <c r="AK142" s="112">
        <f t="shared" si="70"/>
        <v>1</v>
      </c>
      <c r="AL142" s="112">
        <f t="shared" si="70"/>
        <v>0</v>
      </c>
      <c r="AM142" s="112">
        <f t="shared" si="70"/>
        <v>0</v>
      </c>
      <c r="AN142" s="112">
        <f t="shared" si="70"/>
        <v>2</v>
      </c>
      <c r="AO142" s="112">
        <f t="shared" si="70"/>
        <v>0</v>
      </c>
      <c r="AP142" s="115">
        <f t="shared" si="70"/>
        <v>-33</v>
      </c>
      <c r="AQ142" s="112">
        <f t="shared" si="70"/>
        <v>0</v>
      </c>
      <c r="AR142" s="112">
        <f t="shared" si="70"/>
        <v>0</v>
      </c>
    </row>
    <row r="143" spans="2:44" ht="15.6" x14ac:dyDescent="0.3">
      <c r="B143" s="107" t="s">
        <v>165</v>
      </c>
      <c r="C143" s="112">
        <f t="shared" ref="C143:X143" si="71">C56-C15</f>
        <v>0</v>
      </c>
      <c r="D143" s="112">
        <f t="shared" si="71"/>
        <v>0</v>
      </c>
      <c r="E143" s="112">
        <f t="shared" si="71"/>
        <v>0</v>
      </c>
      <c r="F143" s="112">
        <f t="shared" si="71"/>
        <v>0</v>
      </c>
      <c r="G143" s="112">
        <f t="shared" si="71"/>
        <v>0</v>
      </c>
      <c r="H143" s="112">
        <f t="shared" si="71"/>
        <v>0</v>
      </c>
      <c r="I143" s="112">
        <f t="shared" si="71"/>
        <v>-6</v>
      </c>
      <c r="J143" s="115">
        <f t="shared" si="71"/>
        <v>-20</v>
      </c>
      <c r="K143" s="112">
        <f t="shared" si="71"/>
        <v>0</v>
      </c>
      <c r="L143" s="112">
        <f t="shared" si="71"/>
        <v>0</v>
      </c>
      <c r="M143" s="115">
        <f t="shared" si="71"/>
        <v>16</v>
      </c>
      <c r="N143" s="112">
        <f t="shared" si="71"/>
        <v>1</v>
      </c>
      <c r="O143" s="112">
        <f t="shared" si="71"/>
        <v>0</v>
      </c>
      <c r="P143" s="112">
        <f t="shared" si="71"/>
        <v>-1</v>
      </c>
      <c r="Q143" s="112">
        <f t="shared" si="71"/>
        <v>0</v>
      </c>
      <c r="R143" s="115">
        <f t="shared" si="71"/>
        <v>-13</v>
      </c>
      <c r="S143" s="115">
        <f t="shared" si="71"/>
        <v>24</v>
      </c>
      <c r="T143" s="112">
        <f t="shared" si="71"/>
        <v>0</v>
      </c>
      <c r="U143" s="115">
        <f t="shared" si="71"/>
        <v>33</v>
      </c>
      <c r="V143" s="112">
        <f t="shared" si="71"/>
        <v>7</v>
      </c>
      <c r="W143" s="112">
        <f t="shared" si="71"/>
        <v>-7</v>
      </c>
      <c r="X143" s="112">
        <f t="shared" si="71"/>
        <v>0</v>
      </c>
      <c r="Z143" s="112">
        <f t="shared" ref="Z143:AR143" si="72">Z56-Z15</f>
        <v>0</v>
      </c>
      <c r="AA143" s="112">
        <f t="shared" si="72"/>
        <v>0</v>
      </c>
      <c r="AB143" s="112">
        <f t="shared" si="72"/>
        <v>0</v>
      </c>
      <c r="AC143" s="112">
        <f t="shared" si="72"/>
        <v>0</v>
      </c>
      <c r="AD143" s="112">
        <f t="shared" si="72"/>
        <v>0</v>
      </c>
      <c r="AE143" s="112">
        <f t="shared" si="72"/>
        <v>3</v>
      </c>
      <c r="AF143" s="112">
        <f t="shared" si="72"/>
        <v>0</v>
      </c>
      <c r="AG143" s="115">
        <f t="shared" si="72"/>
        <v>29</v>
      </c>
      <c r="AH143" s="112">
        <f t="shared" si="72"/>
        <v>-6</v>
      </c>
      <c r="AI143" s="112">
        <f t="shared" si="72"/>
        <v>6</v>
      </c>
      <c r="AJ143" s="112">
        <f t="shared" si="72"/>
        <v>0</v>
      </c>
      <c r="AK143" s="112">
        <f t="shared" si="72"/>
        <v>4</v>
      </c>
      <c r="AL143" s="112">
        <f t="shared" si="72"/>
        <v>0</v>
      </c>
      <c r="AM143" s="115">
        <f t="shared" si="72"/>
        <v>27</v>
      </c>
      <c r="AN143" s="115">
        <f t="shared" si="72"/>
        <v>11</v>
      </c>
      <c r="AO143" s="112">
        <f t="shared" si="72"/>
        <v>0</v>
      </c>
      <c r="AP143" s="112">
        <f t="shared" si="72"/>
        <v>0</v>
      </c>
      <c r="AQ143" s="112">
        <f t="shared" si="72"/>
        <v>2</v>
      </c>
      <c r="AR143" s="112">
        <f t="shared" si="72"/>
        <v>0</v>
      </c>
    </row>
    <row r="144" spans="2:44" ht="15.6" x14ac:dyDescent="0.3">
      <c r="B144" s="107" t="s">
        <v>71</v>
      </c>
      <c r="C144" s="112">
        <f t="shared" ref="C144:X144" si="73">C57-C16</f>
        <v>0</v>
      </c>
      <c r="D144" s="112">
        <f t="shared" si="73"/>
        <v>0</v>
      </c>
      <c r="E144" s="112">
        <f t="shared" si="73"/>
        <v>0</v>
      </c>
      <c r="F144" s="112">
        <f t="shared" si="73"/>
        <v>0</v>
      </c>
      <c r="G144" s="112">
        <f t="shared" si="73"/>
        <v>0</v>
      </c>
      <c r="H144" s="112">
        <f t="shared" si="73"/>
        <v>0</v>
      </c>
      <c r="I144" s="112">
        <f t="shared" si="73"/>
        <v>-1</v>
      </c>
      <c r="J144" s="115">
        <f t="shared" si="73"/>
        <v>-16</v>
      </c>
      <c r="K144" s="112">
        <f t="shared" si="73"/>
        <v>0</v>
      </c>
      <c r="L144" s="112">
        <f t="shared" si="73"/>
        <v>0</v>
      </c>
      <c r="M144" s="115">
        <f t="shared" si="73"/>
        <v>28</v>
      </c>
      <c r="N144" s="112">
        <f t="shared" si="73"/>
        <v>0</v>
      </c>
      <c r="O144" s="112">
        <f t="shared" si="73"/>
        <v>0</v>
      </c>
      <c r="P144" s="112">
        <f t="shared" si="73"/>
        <v>-3</v>
      </c>
      <c r="Q144" s="112">
        <f t="shared" si="73"/>
        <v>0</v>
      </c>
      <c r="R144" s="115">
        <f t="shared" si="73"/>
        <v>-30</v>
      </c>
      <c r="S144" s="115">
        <f t="shared" si="73"/>
        <v>24</v>
      </c>
      <c r="T144" s="112">
        <f t="shared" si="73"/>
        <v>0</v>
      </c>
      <c r="U144" s="112">
        <f t="shared" si="73"/>
        <v>0</v>
      </c>
      <c r="V144" s="112">
        <f t="shared" si="73"/>
        <v>-3</v>
      </c>
      <c r="W144" s="115">
        <f t="shared" si="73"/>
        <v>42</v>
      </c>
      <c r="X144" s="112">
        <f t="shared" si="73"/>
        <v>0</v>
      </c>
      <c r="Z144" s="112">
        <f t="shared" ref="Z144:AR144" si="74">Z57-Z16</f>
        <v>0</v>
      </c>
      <c r="AA144" s="112">
        <f t="shared" si="74"/>
        <v>0</v>
      </c>
      <c r="AB144" s="112">
        <f t="shared" si="74"/>
        <v>0</v>
      </c>
      <c r="AC144" s="112">
        <f t="shared" si="74"/>
        <v>0</v>
      </c>
      <c r="AD144" s="112">
        <f t="shared" si="74"/>
        <v>0</v>
      </c>
      <c r="AE144" s="112">
        <f t="shared" si="74"/>
        <v>0</v>
      </c>
      <c r="AF144" s="112">
        <f t="shared" si="74"/>
        <v>2</v>
      </c>
      <c r="AG144" s="115">
        <f t="shared" si="74"/>
        <v>29</v>
      </c>
      <c r="AH144" s="115">
        <f t="shared" si="74"/>
        <v>-11</v>
      </c>
      <c r="AI144" s="112">
        <f t="shared" si="74"/>
        <v>5</v>
      </c>
      <c r="AJ144" s="112">
        <f t="shared" si="74"/>
        <v>0</v>
      </c>
      <c r="AK144" s="112">
        <f t="shared" si="74"/>
        <v>4</v>
      </c>
      <c r="AL144" s="112">
        <f t="shared" si="74"/>
        <v>0</v>
      </c>
      <c r="AM144" s="115">
        <f t="shared" si="74"/>
        <v>35</v>
      </c>
      <c r="AN144" s="115">
        <f t="shared" si="74"/>
        <v>14</v>
      </c>
      <c r="AO144" s="112">
        <f t="shared" si="74"/>
        <v>0</v>
      </c>
      <c r="AP144" s="112">
        <f t="shared" si="74"/>
        <v>0</v>
      </c>
      <c r="AQ144" s="115">
        <f t="shared" si="74"/>
        <v>-11</v>
      </c>
      <c r="AR144" s="112">
        <f t="shared" si="74"/>
        <v>8</v>
      </c>
    </row>
    <row r="145" spans="2:44" ht="15.6" x14ac:dyDescent="0.3">
      <c r="B145" s="107" t="s">
        <v>72</v>
      </c>
      <c r="C145" s="112">
        <f t="shared" ref="C145:X145" si="75">C58-C17</f>
        <v>0</v>
      </c>
      <c r="D145" s="112">
        <f t="shared" si="75"/>
        <v>0</v>
      </c>
      <c r="E145" s="112">
        <f t="shared" si="75"/>
        <v>0</v>
      </c>
      <c r="F145" s="112">
        <f t="shared" si="75"/>
        <v>0</v>
      </c>
      <c r="G145" s="112">
        <f t="shared" si="75"/>
        <v>0</v>
      </c>
      <c r="H145" s="112">
        <f t="shared" si="75"/>
        <v>0</v>
      </c>
      <c r="I145" s="112">
        <f t="shared" si="75"/>
        <v>0</v>
      </c>
      <c r="J145" s="112">
        <f t="shared" si="75"/>
        <v>0</v>
      </c>
      <c r="K145" s="115">
        <f t="shared" si="75"/>
        <v>16</v>
      </c>
      <c r="L145" s="115">
        <f t="shared" si="75"/>
        <v>14</v>
      </c>
      <c r="M145" s="112">
        <f t="shared" si="75"/>
        <v>5</v>
      </c>
      <c r="N145" s="112">
        <f t="shared" si="75"/>
        <v>1</v>
      </c>
      <c r="O145" s="112">
        <f t="shared" si="75"/>
        <v>0</v>
      </c>
      <c r="P145" s="112">
        <f t="shared" si="75"/>
        <v>-4</v>
      </c>
      <c r="Q145" s="115">
        <f t="shared" si="75"/>
        <v>33</v>
      </c>
      <c r="R145" s="115">
        <f t="shared" si="75"/>
        <v>-13</v>
      </c>
      <c r="S145" s="112">
        <f t="shared" si="75"/>
        <v>-4</v>
      </c>
      <c r="T145" s="112">
        <f t="shared" si="75"/>
        <v>0</v>
      </c>
      <c r="U145" s="115">
        <f t="shared" si="75"/>
        <v>33</v>
      </c>
      <c r="V145" s="112">
        <f t="shared" si="75"/>
        <v>0</v>
      </c>
      <c r="W145" s="112">
        <f t="shared" si="75"/>
        <v>7</v>
      </c>
      <c r="X145" s="112">
        <f t="shared" si="75"/>
        <v>0</v>
      </c>
      <c r="Z145" s="112">
        <f t="shared" ref="Z145:AR145" si="76">Z58-Z17</f>
        <v>0</v>
      </c>
      <c r="AA145" s="112">
        <f t="shared" si="76"/>
        <v>0</v>
      </c>
      <c r="AB145" s="112">
        <f t="shared" si="76"/>
        <v>0</v>
      </c>
      <c r="AC145" s="112">
        <f t="shared" si="76"/>
        <v>0</v>
      </c>
      <c r="AD145" s="112">
        <f t="shared" si="76"/>
        <v>0</v>
      </c>
      <c r="AE145" s="112">
        <f t="shared" si="76"/>
        <v>0</v>
      </c>
      <c r="AF145" s="115">
        <f t="shared" si="76"/>
        <v>20</v>
      </c>
      <c r="AG145" s="112">
        <f t="shared" si="76"/>
        <v>-1</v>
      </c>
      <c r="AH145" s="112">
        <f t="shared" si="76"/>
        <v>6</v>
      </c>
      <c r="AI145" s="112">
        <f t="shared" si="76"/>
        <v>1</v>
      </c>
      <c r="AJ145" s="115">
        <f t="shared" si="76"/>
        <v>24</v>
      </c>
      <c r="AK145" s="112">
        <f t="shared" si="76"/>
        <v>-6</v>
      </c>
      <c r="AL145" s="115">
        <f t="shared" si="76"/>
        <v>-33</v>
      </c>
      <c r="AM145" s="112">
        <f t="shared" si="76"/>
        <v>-10</v>
      </c>
      <c r="AN145" s="112">
        <f t="shared" si="76"/>
        <v>-2</v>
      </c>
      <c r="AO145" s="115">
        <f t="shared" si="76"/>
        <v>-19</v>
      </c>
      <c r="AP145" s="115">
        <f t="shared" si="76"/>
        <v>17</v>
      </c>
      <c r="AQ145" s="112">
        <f t="shared" si="76"/>
        <v>0</v>
      </c>
      <c r="AR145" s="115">
        <f t="shared" si="76"/>
        <v>-42</v>
      </c>
    </row>
    <row r="146" spans="2:44" ht="15.6" x14ac:dyDescent="0.3">
      <c r="B146" s="104" t="s">
        <v>168</v>
      </c>
      <c r="C146" s="112">
        <f t="shared" ref="C146:X146" si="77">C59-C18</f>
        <v>0</v>
      </c>
      <c r="D146" s="112">
        <f t="shared" si="77"/>
        <v>0</v>
      </c>
      <c r="E146" s="112">
        <f t="shared" si="77"/>
        <v>0</v>
      </c>
      <c r="F146" s="112">
        <f t="shared" si="77"/>
        <v>0</v>
      </c>
      <c r="G146" s="112">
        <f t="shared" si="77"/>
        <v>0</v>
      </c>
      <c r="H146" s="112">
        <f t="shared" si="77"/>
        <v>0</v>
      </c>
      <c r="I146" s="112">
        <f t="shared" si="77"/>
        <v>0</v>
      </c>
      <c r="J146" s="115">
        <f t="shared" si="77"/>
        <v>-29</v>
      </c>
      <c r="K146" s="112">
        <f t="shared" si="77"/>
        <v>0</v>
      </c>
      <c r="L146" s="112">
        <f t="shared" si="77"/>
        <v>0</v>
      </c>
      <c r="M146" s="115">
        <f t="shared" si="77"/>
        <v>32</v>
      </c>
      <c r="N146" s="112">
        <f t="shared" si="77"/>
        <v>2</v>
      </c>
      <c r="O146" s="112">
        <f t="shared" si="77"/>
        <v>0</v>
      </c>
      <c r="P146" s="112">
        <f t="shared" si="77"/>
        <v>-1</v>
      </c>
      <c r="Q146" s="112">
        <f t="shared" si="77"/>
        <v>0</v>
      </c>
      <c r="R146" s="115">
        <f t="shared" si="77"/>
        <v>-13</v>
      </c>
      <c r="S146" s="115">
        <f t="shared" si="77"/>
        <v>24</v>
      </c>
      <c r="T146" s="112">
        <f t="shared" si="77"/>
        <v>0</v>
      </c>
      <c r="U146" s="115">
        <f t="shared" si="77"/>
        <v>50</v>
      </c>
      <c r="V146" s="112">
        <f t="shared" si="77"/>
        <v>5</v>
      </c>
      <c r="W146" s="115">
        <f t="shared" si="77"/>
        <v>55</v>
      </c>
      <c r="X146" s="112">
        <f t="shared" si="77"/>
        <v>-3</v>
      </c>
      <c r="Z146" s="112">
        <f t="shared" ref="Z146:AR146" si="78">Z59-Z18</f>
        <v>0</v>
      </c>
      <c r="AA146" s="112">
        <f t="shared" si="78"/>
        <v>0</v>
      </c>
      <c r="AB146" s="112">
        <f t="shared" si="78"/>
        <v>0</v>
      </c>
      <c r="AC146" s="112">
        <f t="shared" si="78"/>
        <v>0</v>
      </c>
      <c r="AD146" s="112">
        <f t="shared" si="78"/>
        <v>0</v>
      </c>
      <c r="AE146" s="115">
        <f t="shared" si="78"/>
        <v>17</v>
      </c>
      <c r="AF146" s="112">
        <f t="shared" si="78"/>
        <v>-3</v>
      </c>
      <c r="AG146" s="115">
        <f t="shared" si="78"/>
        <v>29</v>
      </c>
      <c r="AH146" s="115">
        <f t="shared" si="78"/>
        <v>-17</v>
      </c>
      <c r="AI146" s="112">
        <f t="shared" si="78"/>
        <v>5</v>
      </c>
      <c r="AJ146" s="112">
        <f t="shared" si="78"/>
        <v>0</v>
      </c>
      <c r="AK146" s="112">
        <f t="shared" si="78"/>
        <v>4</v>
      </c>
      <c r="AL146" s="112">
        <f t="shared" si="78"/>
        <v>0</v>
      </c>
      <c r="AM146" s="112">
        <f t="shared" si="78"/>
        <v>-5</v>
      </c>
      <c r="AN146" s="115">
        <f t="shared" si="78"/>
        <v>18</v>
      </c>
      <c r="AO146" s="112">
        <f t="shared" si="78"/>
        <v>0</v>
      </c>
      <c r="AP146" s="115">
        <f t="shared" si="78"/>
        <v>-33</v>
      </c>
      <c r="AQ146" s="112">
        <f t="shared" si="78"/>
        <v>-4</v>
      </c>
      <c r="AR146" s="112">
        <f t="shared" si="78"/>
        <v>8</v>
      </c>
    </row>
    <row r="147" spans="2:44" ht="15.6" x14ac:dyDescent="0.3">
      <c r="B147" s="104" t="s">
        <v>167</v>
      </c>
      <c r="C147" s="112">
        <f t="shared" ref="C147:X147" si="79">C60-C19</f>
        <v>0</v>
      </c>
      <c r="D147" s="112">
        <f t="shared" si="79"/>
        <v>0</v>
      </c>
      <c r="E147" s="112">
        <f t="shared" si="79"/>
        <v>0</v>
      </c>
      <c r="F147" s="112">
        <f t="shared" si="79"/>
        <v>0</v>
      </c>
      <c r="G147" s="112">
        <f t="shared" si="79"/>
        <v>0</v>
      </c>
      <c r="H147" s="112">
        <f t="shared" si="79"/>
        <v>0</v>
      </c>
      <c r="I147" s="112">
        <f t="shared" si="79"/>
        <v>-1</v>
      </c>
      <c r="J147" s="115">
        <f t="shared" si="79"/>
        <v>-16</v>
      </c>
      <c r="K147" s="112">
        <f t="shared" si="79"/>
        <v>0</v>
      </c>
      <c r="L147" s="112">
        <f t="shared" si="79"/>
        <v>0</v>
      </c>
      <c r="M147" s="115">
        <f t="shared" si="79"/>
        <v>28</v>
      </c>
      <c r="N147" s="112">
        <f t="shared" si="79"/>
        <v>0</v>
      </c>
      <c r="O147" s="112">
        <f t="shared" si="79"/>
        <v>0</v>
      </c>
      <c r="P147" s="112">
        <f t="shared" si="79"/>
        <v>-1</v>
      </c>
      <c r="Q147" s="112">
        <f t="shared" si="79"/>
        <v>0</v>
      </c>
      <c r="R147" s="115">
        <f t="shared" si="79"/>
        <v>-22</v>
      </c>
      <c r="S147" s="115">
        <f t="shared" si="79"/>
        <v>24</v>
      </c>
      <c r="T147" s="112">
        <f t="shared" si="79"/>
        <v>0</v>
      </c>
      <c r="U147" s="112">
        <f t="shared" si="79"/>
        <v>0</v>
      </c>
      <c r="V147" s="112">
        <f t="shared" si="79"/>
        <v>-5</v>
      </c>
      <c r="W147" s="115">
        <f t="shared" si="79"/>
        <v>12</v>
      </c>
      <c r="X147" s="112">
        <f t="shared" si="79"/>
        <v>0</v>
      </c>
      <c r="Z147" s="112">
        <f t="shared" ref="Z147:AR147" si="80">Z60-Z19</f>
        <v>0</v>
      </c>
      <c r="AA147" s="112">
        <f t="shared" si="80"/>
        <v>0</v>
      </c>
      <c r="AB147" s="112">
        <f t="shared" si="80"/>
        <v>0</v>
      </c>
      <c r="AC147" s="112">
        <f t="shared" si="80"/>
        <v>0</v>
      </c>
      <c r="AD147" s="112">
        <f t="shared" si="80"/>
        <v>0</v>
      </c>
      <c r="AE147" s="115">
        <f t="shared" si="80"/>
        <v>17</v>
      </c>
      <c r="AF147" s="112">
        <f t="shared" si="80"/>
        <v>2</v>
      </c>
      <c r="AG147" s="115">
        <f t="shared" si="80"/>
        <v>29</v>
      </c>
      <c r="AH147" s="115">
        <f t="shared" si="80"/>
        <v>-11</v>
      </c>
      <c r="AI147" s="112">
        <f t="shared" si="80"/>
        <v>6</v>
      </c>
      <c r="AJ147" s="112">
        <f t="shared" si="80"/>
        <v>0</v>
      </c>
      <c r="AK147" s="112">
        <f t="shared" si="80"/>
        <v>4</v>
      </c>
      <c r="AL147" s="112">
        <f t="shared" si="80"/>
        <v>0</v>
      </c>
      <c r="AM147" s="115">
        <f t="shared" si="80"/>
        <v>33</v>
      </c>
      <c r="AN147" s="115">
        <f t="shared" si="80"/>
        <v>14</v>
      </c>
      <c r="AO147" s="112">
        <f t="shared" si="80"/>
        <v>0</v>
      </c>
      <c r="AP147" s="112">
        <f t="shared" si="80"/>
        <v>0</v>
      </c>
      <c r="AQ147" s="112">
        <f t="shared" si="80"/>
        <v>-4</v>
      </c>
      <c r="AR147" s="112">
        <f t="shared" si="80"/>
        <v>0</v>
      </c>
    </row>
    <row r="148" spans="2:44" ht="15.6" x14ac:dyDescent="0.3">
      <c r="B148" s="107" t="s">
        <v>166</v>
      </c>
      <c r="C148" s="112">
        <f t="shared" ref="C148:X148" si="81">C61-C20</f>
        <v>0</v>
      </c>
      <c r="D148" s="112">
        <f t="shared" si="81"/>
        <v>0</v>
      </c>
      <c r="E148" s="112">
        <f t="shared" si="81"/>
        <v>0</v>
      </c>
      <c r="F148" s="112">
        <f t="shared" si="81"/>
        <v>0</v>
      </c>
      <c r="G148" s="112">
        <f t="shared" si="81"/>
        <v>0</v>
      </c>
      <c r="H148" s="112">
        <f t="shared" si="81"/>
        <v>0</v>
      </c>
      <c r="I148" s="112">
        <f t="shared" si="81"/>
        <v>-3</v>
      </c>
      <c r="J148" s="112">
        <f t="shared" si="81"/>
        <v>0</v>
      </c>
      <c r="K148" s="115">
        <f t="shared" si="81"/>
        <v>-18</v>
      </c>
      <c r="L148" s="115">
        <f t="shared" si="81"/>
        <v>-17</v>
      </c>
      <c r="M148" s="112">
        <f t="shared" si="81"/>
        <v>3</v>
      </c>
      <c r="N148" s="112">
        <f t="shared" si="81"/>
        <v>9</v>
      </c>
      <c r="O148" s="112">
        <f t="shared" si="81"/>
        <v>0</v>
      </c>
      <c r="P148" s="112">
        <f t="shared" si="81"/>
        <v>3</v>
      </c>
      <c r="Q148" s="112">
        <f t="shared" si="81"/>
        <v>0</v>
      </c>
      <c r="R148" s="115">
        <f t="shared" si="81"/>
        <v>-30</v>
      </c>
      <c r="S148" s="115">
        <f t="shared" si="81"/>
        <v>12</v>
      </c>
      <c r="T148" s="112">
        <f t="shared" si="81"/>
        <v>0</v>
      </c>
      <c r="U148" s="115">
        <f t="shared" si="81"/>
        <v>50</v>
      </c>
      <c r="V148" s="112">
        <f t="shared" si="81"/>
        <v>0</v>
      </c>
      <c r="W148" s="112">
        <f t="shared" si="81"/>
        <v>0</v>
      </c>
      <c r="X148" s="112">
        <f t="shared" si="81"/>
        <v>0</v>
      </c>
      <c r="Z148" s="112">
        <f t="shared" ref="Z148:AR148" si="82">Z61-Z20</f>
        <v>0</v>
      </c>
      <c r="AA148" s="112">
        <f t="shared" si="82"/>
        <v>0</v>
      </c>
      <c r="AB148" s="112">
        <f t="shared" si="82"/>
        <v>0</v>
      </c>
      <c r="AC148" s="112">
        <f t="shared" si="82"/>
        <v>0</v>
      </c>
      <c r="AD148" s="112">
        <f t="shared" si="82"/>
        <v>0</v>
      </c>
      <c r="AE148" s="112">
        <f t="shared" si="82"/>
        <v>0</v>
      </c>
      <c r="AF148" s="112">
        <f t="shared" si="82"/>
        <v>3</v>
      </c>
      <c r="AG148" s="115">
        <f t="shared" si="82"/>
        <v>17</v>
      </c>
      <c r="AH148" s="115">
        <f t="shared" si="82"/>
        <v>-22</v>
      </c>
      <c r="AI148" s="112">
        <f t="shared" si="82"/>
        <v>2</v>
      </c>
      <c r="AJ148" s="112">
        <f t="shared" si="82"/>
        <v>0</v>
      </c>
      <c r="AK148" s="112">
        <f t="shared" si="82"/>
        <v>0</v>
      </c>
      <c r="AL148" s="112">
        <f t="shared" si="82"/>
        <v>0</v>
      </c>
      <c r="AM148" s="115">
        <f t="shared" si="82"/>
        <v>-14</v>
      </c>
      <c r="AN148" s="112">
        <f t="shared" si="82"/>
        <v>7</v>
      </c>
      <c r="AO148" s="112">
        <f t="shared" si="82"/>
        <v>0</v>
      </c>
      <c r="AP148" s="112">
        <f t="shared" si="82"/>
        <v>0</v>
      </c>
      <c r="AQ148" s="112">
        <f t="shared" si="82"/>
        <v>0</v>
      </c>
      <c r="AR148" s="112">
        <f t="shared" si="82"/>
        <v>0</v>
      </c>
    </row>
    <row r="149" spans="2:44" ht="15.6" x14ac:dyDescent="0.3">
      <c r="B149" s="107" t="s">
        <v>76</v>
      </c>
      <c r="C149" s="112">
        <f t="shared" ref="C149:X149" si="83">C62-C21</f>
        <v>0</v>
      </c>
      <c r="D149" s="112">
        <f t="shared" si="83"/>
        <v>0</v>
      </c>
      <c r="E149" s="112">
        <f t="shared" si="83"/>
        <v>0</v>
      </c>
      <c r="F149" s="112">
        <f t="shared" si="83"/>
        <v>0</v>
      </c>
      <c r="G149" s="112">
        <f t="shared" si="83"/>
        <v>0</v>
      </c>
      <c r="H149" s="112">
        <f t="shared" si="83"/>
        <v>0</v>
      </c>
      <c r="I149" s="112">
        <f t="shared" si="83"/>
        <v>0</v>
      </c>
      <c r="J149" s="112">
        <f t="shared" si="83"/>
        <v>0</v>
      </c>
      <c r="K149" s="112">
        <f t="shared" si="83"/>
        <v>0</v>
      </c>
      <c r="L149" s="112">
        <f t="shared" si="83"/>
        <v>0</v>
      </c>
      <c r="M149" s="112">
        <f t="shared" si="83"/>
        <v>0</v>
      </c>
      <c r="N149" s="112">
        <f t="shared" si="83"/>
        <v>0</v>
      </c>
      <c r="O149" s="112">
        <f t="shared" si="83"/>
        <v>0</v>
      </c>
      <c r="P149" s="112">
        <f t="shared" si="83"/>
        <v>0</v>
      </c>
      <c r="Q149" s="112">
        <f t="shared" si="83"/>
        <v>0</v>
      </c>
      <c r="R149" s="112">
        <f t="shared" si="83"/>
        <v>0</v>
      </c>
      <c r="S149" s="112">
        <f t="shared" si="83"/>
        <v>0</v>
      </c>
      <c r="T149" s="112">
        <f t="shared" si="83"/>
        <v>0</v>
      </c>
      <c r="U149" s="112">
        <f t="shared" si="83"/>
        <v>0</v>
      </c>
      <c r="V149" s="112">
        <f t="shared" si="83"/>
        <v>0</v>
      </c>
      <c r="W149" s="112">
        <f t="shared" si="83"/>
        <v>0</v>
      </c>
      <c r="X149" s="112">
        <f t="shared" si="83"/>
        <v>0</v>
      </c>
      <c r="Z149" s="112">
        <f t="shared" ref="Z149:AR149" si="84">Z62-Z21</f>
        <v>0</v>
      </c>
      <c r="AA149" s="112">
        <f t="shared" si="84"/>
        <v>0</v>
      </c>
      <c r="AB149" s="112">
        <f t="shared" si="84"/>
        <v>0</v>
      </c>
      <c r="AC149" s="112">
        <f t="shared" si="84"/>
        <v>0</v>
      </c>
      <c r="AD149" s="112">
        <f t="shared" si="84"/>
        <v>0</v>
      </c>
      <c r="AE149" s="112">
        <f t="shared" si="84"/>
        <v>0</v>
      </c>
      <c r="AF149" s="112">
        <f t="shared" si="84"/>
        <v>0</v>
      </c>
      <c r="AG149" s="112">
        <f t="shared" si="84"/>
        <v>0</v>
      </c>
      <c r="AH149" s="112">
        <f t="shared" si="84"/>
        <v>0</v>
      </c>
      <c r="AI149" s="112">
        <f t="shared" si="84"/>
        <v>0</v>
      </c>
      <c r="AJ149" s="112">
        <f t="shared" si="84"/>
        <v>0</v>
      </c>
      <c r="AK149" s="112">
        <f t="shared" si="84"/>
        <v>0</v>
      </c>
      <c r="AL149" s="112">
        <f t="shared" si="84"/>
        <v>0</v>
      </c>
      <c r="AM149" s="112">
        <f t="shared" si="84"/>
        <v>0</v>
      </c>
      <c r="AN149" s="112">
        <f t="shared" si="84"/>
        <v>0</v>
      </c>
      <c r="AO149" s="112">
        <f t="shared" si="84"/>
        <v>0</v>
      </c>
      <c r="AP149" s="112">
        <f t="shared" si="84"/>
        <v>0</v>
      </c>
      <c r="AQ149" s="112">
        <f t="shared" si="84"/>
        <v>0</v>
      </c>
      <c r="AR149" s="112">
        <f t="shared" si="84"/>
        <v>0</v>
      </c>
    </row>
    <row r="150" spans="2:44" ht="15.6" x14ac:dyDescent="0.3">
      <c r="B150" s="104" t="s">
        <v>77</v>
      </c>
      <c r="C150" s="115">
        <f t="shared" ref="C150:X150" si="85">C63-C22</f>
        <v>-12</v>
      </c>
      <c r="D150" s="112">
        <f t="shared" si="85"/>
        <v>0</v>
      </c>
      <c r="E150" s="112">
        <f t="shared" si="85"/>
        <v>0</v>
      </c>
      <c r="F150" s="112">
        <f t="shared" si="85"/>
        <v>-6</v>
      </c>
      <c r="G150" s="112">
        <f t="shared" si="85"/>
        <v>2</v>
      </c>
      <c r="H150" s="115">
        <f t="shared" si="85"/>
        <v>-11</v>
      </c>
      <c r="I150" s="112">
        <f t="shared" si="85"/>
        <v>0</v>
      </c>
      <c r="J150" s="115">
        <f t="shared" si="85"/>
        <v>-20</v>
      </c>
      <c r="K150" s="112">
        <f t="shared" si="85"/>
        <v>-9</v>
      </c>
      <c r="L150" s="112">
        <f t="shared" si="85"/>
        <v>0</v>
      </c>
      <c r="M150" s="115">
        <f t="shared" si="85"/>
        <v>12</v>
      </c>
      <c r="N150" s="112">
        <f t="shared" si="85"/>
        <v>8</v>
      </c>
      <c r="O150" s="112">
        <f t="shared" si="85"/>
        <v>0</v>
      </c>
      <c r="P150" s="112">
        <f t="shared" si="85"/>
        <v>-4</v>
      </c>
      <c r="Q150" s="112">
        <f t="shared" si="85"/>
        <v>0</v>
      </c>
      <c r="R150" s="115">
        <f t="shared" si="85"/>
        <v>13</v>
      </c>
      <c r="S150" s="115">
        <f t="shared" si="85"/>
        <v>18</v>
      </c>
      <c r="T150" s="112">
        <f t="shared" si="85"/>
        <v>0</v>
      </c>
      <c r="U150" s="115">
        <f t="shared" si="85"/>
        <v>-17</v>
      </c>
      <c r="V150" s="112">
        <f t="shared" si="85"/>
        <v>0</v>
      </c>
      <c r="W150" s="115">
        <f t="shared" si="85"/>
        <v>-35</v>
      </c>
      <c r="X150" s="112">
        <f t="shared" si="85"/>
        <v>0</v>
      </c>
      <c r="Z150" s="112">
        <f t="shared" ref="Z150:AR150" si="86">Z63-Z22</f>
        <v>3</v>
      </c>
      <c r="AA150" s="112">
        <f t="shared" si="86"/>
        <v>0</v>
      </c>
      <c r="AB150" s="112">
        <f t="shared" si="86"/>
        <v>10</v>
      </c>
      <c r="AC150" s="115">
        <f t="shared" si="86"/>
        <v>-14</v>
      </c>
      <c r="AD150" s="115">
        <f t="shared" si="86"/>
        <v>17</v>
      </c>
      <c r="AE150" s="115">
        <f t="shared" si="86"/>
        <v>17</v>
      </c>
      <c r="AF150" s="112">
        <f t="shared" si="86"/>
        <v>-9</v>
      </c>
      <c r="AG150" s="115">
        <f t="shared" si="86"/>
        <v>14</v>
      </c>
      <c r="AH150" s="112">
        <f t="shared" si="86"/>
        <v>0</v>
      </c>
      <c r="AI150" s="112">
        <f t="shared" si="86"/>
        <v>1</v>
      </c>
      <c r="AJ150" s="112">
        <f t="shared" si="86"/>
        <v>5</v>
      </c>
      <c r="AK150" s="112">
        <f t="shared" si="86"/>
        <v>1</v>
      </c>
      <c r="AL150" s="115">
        <f t="shared" si="86"/>
        <v>-20</v>
      </c>
      <c r="AM150" s="115">
        <f t="shared" si="86"/>
        <v>30</v>
      </c>
      <c r="AN150" s="112">
        <f t="shared" si="86"/>
        <v>5</v>
      </c>
      <c r="AO150" s="112">
        <f t="shared" si="86"/>
        <v>9</v>
      </c>
      <c r="AP150" s="115">
        <f t="shared" si="86"/>
        <v>50</v>
      </c>
      <c r="AQ150" s="112">
        <f t="shared" si="86"/>
        <v>9</v>
      </c>
      <c r="AR150" s="112">
        <f t="shared" si="86"/>
        <v>0</v>
      </c>
    </row>
    <row r="151" spans="2:44" ht="15.6" x14ac:dyDescent="0.3">
      <c r="B151" s="104" t="s">
        <v>78</v>
      </c>
      <c r="C151" s="112">
        <f t="shared" ref="C151:X151" si="87">C64-C23</f>
        <v>0</v>
      </c>
      <c r="D151" s="112">
        <f t="shared" si="87"/>
        <v>0</v>
      </c>
      <c r="E151" s="112">
        <f t="shared" si="87"/>
        <v>0</v>
      </c>
      <c r="F151" s="112">
        <f t="shared" si="87"/>
        <v>-8</v>
      </c>
      <c r="G151" s="112">
        <f t="shared" si="87"/>
        <v>-1</v>
      </c>
      <c r="H151" s="112">
        <f t="shared" si="87"/>
        <v>-6</v>
      </c>
      <c r="I151" s="115">
        <f t="shared" si="87"/>
        <v>21</v>
      </c>
      <c r="J151" s="112">
        <f t="shared" si="87"/>
        <v>0</v>
      </c>
      <c r="K151" s="112">
        <f t="shared" si="87"/>
        <v>0</v>
      </c>
      <c r="L151" s="112">
        <f t="shared" si="87"/>
        <v>0</v>
      </c>
      <c r="M151" s="112">
        <f t="shared" si="87"/>
        <v>0</v>
      </c>
      <c r="N151" s="112">
        <f t="shared" si="87"/>
        <v>0</v>
      </c>
      <c r="O151" s="112">
        <f t="shared" si="87"/>
        <v>0</v>
      </c>
      <c r="P151" s="112">
        <f t="shared" si="87"/>
        <v>0</v>
      </c>
      <c r="Q151" s="112">
        <f t="shared" si="87"/>
        <v>0</v>
      </c>
      <c r="R151" s="112">
        <f t="shared" si="87"/>
        <v>0</v>
      </c>
      <c r="S151" s="112">
        <f t="shared" si="87"/>
        <v>0</v>
      </c>
      <c r="T151" s="112">
        <f t="shared" si="87"/>
        <v>0</v>
      </c>
      <c r="U151" s="112">
        <f t="shared" si="87"/>
        <v>0</v>
      </c>
      <c r="V151" s="112">
        <f t="shared" si="87"/>
        <v>0</v>
      </c>
      <c r="W151" s="112">
        <f t="shared" si="87"/>
        <v>0</v>
      </c>
      <c r="X151" s="112">
        <f t="shared" si="87"/>
        <v>0</v>
      </c>
      <c r="Z151" s="112">
        <f t="shared" ref="Z151:AR151" si="88">Z64-Z23</f>
        <v>0</v>
      </c>
      <c r="AA151" s="112">
        <f t="shared" si="88"/>
        <v>0</v>
      </c>
      <c r="AB151" s="112">
        <f t="shared" si="88"/>
        <v>0</v>
      </c>
      <c r="AC151" s="112">
        <f t="shared" si="88"/>
        <v>0</v>
      </c>
      <c r="AD151" s="112">
        <f t="shared" si="88"/>
        <v>0</v>
      </c>
      <c r="AE151" s="112">
        <f t="shared" si="88"/>
        <v>0</v>
      </c>
      <c r="AF151" s="112">
        <f t="shared" si="88"/>
        <v>0</v>
      </c>
      <c r="AG151" s="112">
        <f t="shared" si="88"/>
        <v>0</v>
      </c>
      <c r="AH151" s="112">
        <f t="shared" si="88"/>
        <v>0</v>
      </c>
      <c r="AI151" s="112">
        <f t="shared" si="88"/>
        <v>0</v>
      </c>
      <c r="AJ151" s="112">
        <f t="shared" si="88"/>
        <v>0</v>
      </c>
      <c r="AK151" s="112">
        <f t="shared" si="88"/>
        <v>0</v>
      </c>
      <c r="AL151" s="112">
        <f t="shared" si="88"/>
        <v>0</v>
      </c>
      <c r="AM151" s="112">
        <f t="shared" si="88"/>
        <v>0</v>
      </c>
      <c r="AN151" s="112">
        <f t="shared" si="88"/>
        <v>0</v>
      </c>
      <c r="AO151" s="112">
        <f t="shared" si="88"/>
        <v>0</v>
      </c>
      <c r="AP151" s="112">
        <f t="shared" si="88"/>
        <v>0</v>
      </c>
      <c r="AQ151" s="112">
        <f t="shared" si="88"/>
        <v>0</v>
      </c>
      <c r="AR151" s="112">
        <f t="shared" si="88"/>
        <v>0</v>
      </c>
    </row>
    <row r="152" spans="2:44" ht="15.6" x14ac:dyDescent="0.3">
      <c r="B152" s="104" t="s">
        <v>79</v>
      </c>
      <c r="C152" s="112">
        <f t="shared" ref="C152:X152" si="89">C65-C24</f>
        <v>0</v>
      </c>
      <c r="D152" s="112">
        <f t="shared" si="89"/>
        <v>0</v>
      </c>
      <c r="E152" s="112">
        <f t="shared" si="89"/>
        <v>0</v>
      </c>
      <c r="F152" s="112">
        <f t="shared" si="89"/>
        <v>0</v>
      </c>
      <c r="G152" s="112">
        <f t="shared" si="89"/>
        <v>-1</v>
      </c>
      <c r="H152" s="112">
        <f t="shared" si="89"/>
        <v>1</v>
      </c>
      <c r="I152" s="112">
        <f t="shared" si="89"/>
        <v>0</v>
      </c>
      <c r="J152" s="112">
        <f t="shared" si="89"/>
        <v>0</v>
      </c>
      <c r="K152" s="112">
        <f t="shared" si="89"/>
        <v>0</v>
      </c>
      <c r="L152" s="112">
        <f t="shared" si="89"/>
        <v>0</v>
      </c>
      <c r="M152" s="112">
        <f t="shared" si="89"/>
        <v>0</v>
      </c>
      <c r="N152" s="112">
        <f t="shared" si="89"/>
        <v>0</v>
      </c>
      <c r="O152" s="112">
        <f t="shared" si="89"/>
        <v>0</v>
      </c>
      <c r="P152" s="112">
        <f t="shared" si="89"/>
        <v>0</v>
      </c>
      <c r="Q152" s="112">
        <f t="shared" si="89"/>
        <v>0</v>
      </c>
      <c r="R152" s="112">
        <f t="shared" si="89"/>
        <v>0</v>
      </c>
      <c r="S152" s="112">
        <f t="shared" si="89"/>
        <v>0</v>
      </c>
      <c r="T152" s="112">
        <f t="shared" si="89"/>
        <v>0</v>
      </c>
      <c r="U152" s="112">
        <f t="shared" si="89"/>
        <v>0</v>
      </c>
      <c r="V152" s="112">
        <f t="shared" si="89"/>
        <v>0</v>
      </c>
      <c r="W152" s="112">
        <f t="shared" si="89"/>
        <v>0</v>
      </c>
      <c r="X152" s="112">
        <f t="shared" si="89"/>
        <v>0</v>
      </c>
      <c r="Z152" s="112">
        <f t="shared" ref="Z152:AR152" si="90">Z65-Z24</f>
        <v>0</v>
      </c>
      <c r="AA152" s="112">
        <f t="shared" si="90"/>
        <v>3</v>
      </c>
      <c r="AB152" s="112">
        <f t="shared" si="90"/>
        <v>0</v>
      </c>
      <c r="AC152" s="112">
        <f t="shared" si="90"/>
        <v>0</v>
      </c>
      <c r="AD152" s="112">
        <f t="shared" si="90"/>
        <v>0</v>
      </c>
      <c r="AE152" s="112">
        <f t="shared" si="90"/>
        <v>0</v>
      </c>
      <c r="AF152" s="112">
        <f t="shared" si="90"/>
        <v>0</v>
      </c>
      <c r="AG152" s="112">
        <f t="shared" si="90"/>
        <v>0</v>
      </c>
      <c r="AH152" s="112">
        <f t="shared" si="90"/>
        <v>0</v>
      </c>
      <c r="AI152" s="112">
        <f t="shared" si="90"/>
        <v>0</v>
      </c>
      <c r="AJ152" s="112">
        <f t="shared" si="90"/>
        <v>0</v>
      </c>
      <c r="AK152" s="112">
        <f t="shared" si="90"/>
        <v>0</v>
      </c>
      <c r="AL152" s="112">
        <f t="shared" si="90"/>
        <v>0</v>
      </c>
      <c r="AM152" s="112">
        <f t="shared" si="90"/>
        <v>0</v>
      </c>
      <c r="AN152" s="112">
        <f t="shared" si="90"/>
        <v>0</v>
      </c>
      <c r="AO152" s="112">
        <f t="shared" si="90"/>
        <v>0</v>
      </c>
      <c r="AP152" s="112">
        <f t="shared" si="90"/>
        <v>0</v>
      </c>
      <c r="AQ152" s="112">
        <f t="shared" si="90"/>
        <v>0</v>
      </c>
      <c r="AR152" s="112">
        <f t="shared" si="90"/>
        <v>0</v>
      </c>
    </row>
    <row r="153" spans="2:44" ht="15.6" x14ac:dyDescent="0.3">
      <c r="B153" s="104" t="s">
        <v>80</v>
      </c>
      <c r="C153" s="112">
        <f t="shared" ref="C153:X153" si="91">C66-C25</f>
        <v>-2</v>
      </c>
      <c r="D153" s="115">
        <f t="shared" si="91"/>
        <v>17</v>
      </c>
      <c r="E153" s="112">
        <f t="shared" si="91"/>
        <v>8</v>
      </c>
      <c r="F153" s="112">
        <f t="shared" si="91"/>
        <v>-3</v>
      </c>
      <c r="G153" s="112">
        <f t="shared" si="91"/>
        <v>-6</v>
      </c>
      <c r="H153" s="115">
        <f t="shared" si="91"/>
        <v>-11</v>
      </c>
      <c r="I153" s="115">
        <f t="shared" si="91"/>
        <v>20</v>
      </c>
      <c r="J153" s="112">
        <f t="shared" si="91"/>
        <v>0</v>
      </c>
      <c r="K153" s="112">
        <f t="shared" si="91"/>
        <v>0</v>
      </c>
      <c r="L153" s="112">
        <f t="shared" si="91"/>
        <v>0</v>
      </c>
      <c r="M153" s="112">
        <f t="shared" si="91"/>
        <v>0</v>
      </c>
      <c r="N153" s="112">
        <f t="shared" si="91"/>
        <v>0</v>
      </c>
      <c r="O153" s="112">
        <f t="shared" si="91"/>
        <v>0</v>
      </c>
      <c r="P153" s="112">
        <f t="shared" si="91"/>
        <v>0</v>
      </c>
      <c r="Q153" s="112">
        <f t="shared" si="91"/>
        <v>0</v>
      </c>
      <c r="R153" s="112">
        <f t="shared" si="91"/>
        <v>0</v>
      </c>
      <c r="S153" s="112">
        <f t="shared" si="91"/>
        <v>0</v>
      </c>
      <c r="T153" s="112">
        <f t="shared" si="91"/>
        <v>0</v>
      </c>
      <c r="U153" s="112">
        <f t="shared" si="91"/>
        <v>0</v>
      </c>
      <c r="V153" s="112">
        <f t="shared" si="91"/>
        <v>0</v>
      </c>
      <c r="W153" s="112">
        <f t="shared" si="91"/>
        <v>0</v>
      </c>
      <c r="X153" s="112">
        <f t="shared" si="91"/>
        <v>0</v>
      </c>
      <c r="Z153" s="112">
        <f t="shared" ref="Z153:AR153" si="92">Z66-Z25</f>
        <v>0</v>
      </c>
      <c r="AA153" s="112">
        <f t="shared" si="92"/>
        <v>0</v>
      </c>
      <c r="AB153" s="112">
        <f t="shared" si="92"/>
        <v>0</v>
      </c>
      <c r="AC153" s="112">
        <f t="shared" si="92"/>
        <v>0</v>
      </c>
      <c r="AD153" s="112">
        <f t="shared" si="92"/>
        <v>0</v>
      </c>
      <c r="AE153" s="112">
        <f t="shared" si="92"/>
        <v>0</v>
      </c>
      <c r="AF153" s="112">
        <f t="shared" si="92"/>
        <v>0</v>
      </c>
      <c r="AG153" s="112">
        <f t="shared" si="92"/>
        <v>0</v>
      </c>
      <c r="AH153" s="112">
        <f t="shared" si="92"/>
        <v>0</v>
      </c>
      <c r="AI153" s="112">
        <f t="shared" si="92"/>
        <v>0</v>
      </c>
      <c r="AJ153" s="112">
        <f t="shared" si="92"/>
        <v>0</v>
      </c>
      <c r="AK153" s="112">
        <f t="shared" si="92"/>
        <v>0</v>
      </c>
      <c r="AL153" s="112">
        <f t="shared" si="92"/>
        <v>0</v>
      </c>
      <c r="AM153" s="112">
        <f t="shared" si="92"/>
        <v>0</v>
      </c>
      <c r="AN153" s="112">
        <f t="shared" si="92"/>
        <v>0</v>
      </c>
      <c r="AO153" s="112">
        <f t="shared" si="92"/>
        <v>0</v>
      </c>
      <c r="AP153" s="112">
        <f t="shared" si="92"/>
        <v>0</v>
      </c>
      <c r="AQ153" s="112">
        <f t="shared" si="92"/>
        <v>0</v>
      </c>
      <c r="AR153" s="112">
        <f t="shared" si="92"/>
        <v>0</v>
      </c>
    </row>
    <row r="154" spans="2:44" ht="15.6" x14ac:dyDescent="0.3">
      <c r="B154" s="104" t="s">
        <v>81</v>
      </c>
      <c r="C154" s="112">
        <f t="shared" ref="C154:X154" si="93">C67-C26</f>
        <v>0</v>
      </c>
      <c r="D154" s="112">
        <f t="shared" si="93"/>
        <v>0</v>
      </c>
      <c r="E154" s="112">
        <f t="shared" si="93"/>
        <v>0</v>
      </c>
      <c r="F154" s="112">
        <f t="shared" si="93"/>
        <v>0</v>
      </c>
      <c r="G154" s="112">
        <f t="shared" si="93"/>
        <v>0</v>
      </c>
      <c r="H154" s="112">
        <f t="shared" si="93"/>
        <v>0</v>
      </c>
      <c r="I154" s="112">
        <f t="shared" si="93"/>
        <v>0</v>
      </c>
      <c r="J154" s="112">
        <f t="shared" si="93"/>
        <v>0</v>
      </c>
      <c r="K154" s="112">
        <f t="shared" si="93"/>
        <v>0</v>
      </c>
      <c r="L154" s="112">
        <f t="shared" si="93"/>
        <v>0</v>
      </c>
      <c r="M154" s="112">
        <f t="shared" si="93"/>
        <v>8</v>
      </c>
      <c r="N154" s="112">
        <f t="shared" si="93"/>
        <v>0</v>
      </c>
      <c r="O154" s="115">
        <f t="shared" si="93"/>
        <v>-50</v>
      </c>
      <c r="P154" s="112">
        <f t="shared" si="93"/>
        <v>-3</v>
      </c>
      <c r="Q154" s="115">
        <f t="shared" si="93"/>
        <v>-67</v>
      </c>
      <c r="R154" s="112">
        <f t="shared" si="93"/>
        <v>10</v>
      </c>
      <c r="S154" s="112">
        <f t="shared" si="93"/>
        <v>0</v>
      </c>
      <c r="T154" s="115">
        <f t="shared" si="93"/>
        <v>-14</v>
      </c>
      <c r="U154" s="112">
        <f t="shared" si="93"/>
        <v>0</v>
      </c>
      <c r="V154" s="112">
        <f t="shared" si="93"/>
        <v>0</v>
      </c>
      <c r="W154" s="112">
        <f t="shared" si="93"/>
        <v>0</v>
      </c>
      <c r="X154" s="112">
        <f t="shared" si="93"/>
        <v>0</v>
      </c>
      <c r="Z154" s="112">
        <f t="shared" ref="Z154:AR154" si="94">Z67-Z26</f>
        <v>0</v>
      </c>
      <c r="AA154" s="112">
        <f t="shared" si="94"/>
        <v>0</v>
      </c>
      <c r="AB154" s="112">
        <f t="shared" si="94"/>
        <v>0</v>
      </c>
      <c r="AC154" s="112">
        <f t="shared" si="94"/>
        <v>0</v>
      </c>
      <c r="AD154" s="112">
        <f t="shared" si="94"/>
        <v>0</v>
      </c>
      <c r="AE154" s="112">
        <f t="shared" si="94"/>
        <v>0</v>
      </c>
      <c r="AF154" s="112">
        <f t="shared" si="94"/>
        <v>0</v>
      </c>
      <c r="AG154" s="112">
        <f t="shared" si="94"/>
        <v>0</v>
      </c>
      <c r="AH154" s="112">
        <f t="shared" si="94"/>
        <v>-6</v>
      </c>
      <c r="AI154" s="112">
        <f t="shared" si="94"/>
        <v>0</v>
      </c>
      <c r="AJ154" s="112">
        <f t="shared" si="94"/>
        <v>6</v>
      </c>
      <c r="AK154" s="112">
        <f t="shared" si="94"/>
        <v>-2</v>
      </c>
      <c r="AL154" s="112">
        <f t="shared" si="94"/>
        <v>0</v>
      </c>
      <c r="AM154" s="115">
        <f t="shared" si="94"/>
        <v>-12</v>
      </c>
      <c r="AN154" s="112">
        <f t="shared" si="94"/>
        <v>-4</v>
      </c>
      <c r="AO154" s="112">
        <f t="shared" si="94"/>
        <v>0</v>
      </c>
      <c r="AP154" s="112">
        <f t="shared" si="94"/>
        <v>0</v>
      </c>
      <c r="AQ154" s="112">
        <f t="shared" si="94"/>
        <v>0</v>
      </c>
      <c r="AR154" s="112">
        <f t="shared" si="94"/>
        <v>0</v>
      </c>
    </row>
    <row r="155" spans="2:44" ht="15.6" x14ac:dyDescent="0.3">
      <c r="B155" s="104" t="s">
        <v>82</v>
      </c>
      <c r="C155" s="112">
        <f t="shared" ref="C155:X155" si="95">C68-C27</f>
        <v>0</v>
      </c>
      <c r="D155" s="112">
        <f t="shared" si="95"/>
        <v>0</v>
      </c>
      <c r="E155" s="112">
        <f t="shared" si="95"/>
        <v>0</v>
      </c>
      <c r="F155" s="112">
        <f t="shared" si="95"/>
        <v>-5</v>
      </c>
      <c r="G155" s="112">
        <f t="shared" si="95"/>
        <v>0</v>
      </c>
      <c r="H155" s="115">
        <f t="shared" si="95"/>
        <v>-15</v>
      </c>
      <c r="I155" s="112">
        <f t="shared" si="95"/>
        <v>0</v>
      </c>
      <c r="J155" s="112">
        <f t="shared" si="95"/>
        <v>-2</v>
      </c>
      <c r="K155" s="112">
        <f t="shared" si="95"/>
        <v>0</v>
      </c>
      <c r="L155" s="112">
        <f t="shared" si="95"/>
        <v>0</v>
      </c>
      <c r="M155" s="112">
        <f t="shared" si="95"/>
        <v>8</v>
      </c>
      <c r="N155" s="112">
        <f t="shared" si="95"/>
        <v>8</v>
      </c>
      <c r="O155" s="115">
        <f t="shared" si="95"/>
        <v>50</v>
      </c>
      <c r="P155" s="112">
        <f t="shared" si="95"/>
        <v>-3</v>
      </c>
      <c r="Q155" s="115">
        <f t="shared" si="95"/>
        <v>-67</v>
      </c>
      <c r="R155" s="115">
        <f t="shared" si="95"/>
        <v>25</v>
      </c>
      <c r="S155" s="112">
        <f t="shared" si="95"/>
        <v>4</v>
      </c>
      <c r="T155" s="115">
        <f t="shared" si="95"/>
        <v>-21</v>
      </c>
      <c r="U155" s="115">
        <f t="shared" si="95"/>
        <v>17</v>
      </c>
      <c r="V155" s="112">
        <f t="shared" si="95"/>
        <v>0</v>
      </c>
      <c r="W155" s="115">
        <f t="shared" si="95"/>
        <v>-13</v>
      </c>
      <c r="X155" s="112">
        <f t="shared" si="95"/>
        <v>0</v>
      </c>
      <c r="Z155" s="112">
        <f t="shared" ref="Z155:AR155" si="96">Z68-Z27</f>
        <v>0</v>
      </c>
      <c r="AA155" s="112">
        <f t="shared" si="96"/>
        <v>0</v>
      </c>
      <c r="AB155" s="112">
        <f t="shared" si="96"/>
        <v>4</v>
      </c>
      <c r="AC155" s="115">
        <f t="shared" si="96"/>
        <v>14</v>
      </c>
      <c r="AD155" s="115">
        <f t="shared" si="96"/>
        <v>-33</v>
      </c>
      <c r="AE155" s="115">
        <f t="shared" si="96"/>
        <v>50</v>
      </c>
      <c r="AF155" s="112">
        <f t="shared" si="96"/>
        <v>0</v>
      </c>
      <c r="AG155" s="115">
        <f t="shared" si="96"/>
        <v>14</v>
      </c>
      <c r="AH155" s="115">
        <f t="shared" si="96"/>
        <v>-11</v>
      </c>
      <c r="AI155" s="112">
        <f t="shared" si="96"/>
        <v>-1</v>
      </c>
      <c r="AJ155" s="115">
        <f t="shared" si="96"/>
        <v>19</v>
      </c>
      <c r="AK155" s="112">
        <f t="shared" si="96"/>
        <v>2</v>
      </c>
      <c r="AL155" s="115">
        <f t="shared" si="96"/>
        <v>-27</v>
      </c>
      <c r="AM155" s="115">
        <f t="shared" si="96"/>
        <v>35</v>
      </c>
      <c r="AN155" s="112">
        <f t="shared" si="96"/>
        <v>3</v>
      </c>
      <c r="AO155" s="115">
        <f t="shared" si="96"/>
        <v>27</v>
      </c>
      <c r="AP155" s="115">
        <f t="shared" si="96"/>
        <v>33</v>
      </c>
      <c r="AQ155" s="112">
        <f t="shared" si="96"/>
        <v>-2</v>
      </c>
      <c r="AR155" s="112">
        <f t="shared" si="96"/>
        <v>0</v>
      </c>
    </row>
    <row r="156" spans="2:44" ht="15.6" x14ac:dyDescent="0.3">
      <c r="B156" s="104" t="s">
        <v>171</v>
      </c>
      <c r="C156" s="112">
        <f t="shared" ref="C156:X156" si="97">C69-C28</f>
        <v>9</v>
      </c>
      <c r="D156" s="115">
        <f t="shared" si="97"/>
        <v>33</v>
      </c>
      <c r="E156" s="115">
        <f t="shared" si="97"/>
        <v>-13</v>
      </c>
      <c r="F156" s="112">
        <f t="shared" si="97"/>
        <v>0</v>
      </c>
      <c r="G156" s="112">
        <f t="shared" si="97"/>
        <v>0</v>
      </c>
      <c r="H156" s="112">
        <f t="shared" si="97"/>
        <v>0</v>
      </c>
      <c r="I156" s="112">
        <f t="shared" si="97"/>
        <v>0</v>
      </c>
      <c r="J156" s="112">
        <f t="shared" si="97"/>
        <v>0</v>
      </c>
      <c r="K156" s="112">
        <f t="shared" si="97"/>
        <v>0</v>
      </c>
      <c r="L156" s="112">
        <f t="shared" si="97"/>
        <v>0</v>
      </c>
      <c r="M156" s="112">
        <f t="shared" si="97"/>
        <v>0</v>
      </c>
      <c r="N156" s="112">
        <f t="shared" si="97"/>
        <v>0</v>
      </c>
      <c r="O156" s="112">
        <f t="shared" si="97"/>
        <v>0</v>
      </c>
      <c r="P156" s="112">
        <f t="shared" si="97"/>
        <v>0</v>
      </c>
      <c r="Q156" s="112">
        <f t="shared" si="97"/>
        <v>0</v>
      </c>
      <c r="R156" s="112">
        <f t="shared" si="97"/>
        <v>0</v>
      </c>
      <c r="S156" s="112">
        <f t="shared" si="97"/>
        <v>0</v>
      </c>
      <c r="T156" s="112">
        <f t="shared" si="97"/>
        <v>0</v>
      </c>
      <c r="U156" s="112">
        <f t="shared" si="97"/>
        <v>0</v>
      </c>
      <c r="V156" s="112">
        <f t="shared" si="97"/>
        <v>0</v>
      </c>
      <c r="W156" s="112">
        <f t="shared" si="97"/>
        <v>0</v>
      </c>
      <c r="X156" s="112">
        <f t="shared" si="97"/>
        <v>0</v>
      </c>
      <c r="Z156" s="112">
        <f t="shared" ref="Z156:AR156" si="98">Z69-Z28</f>
        <v>9</v>
      </c>
      <c r="AA156" s="115">
        <f t="shared" si="98"/>
        <v>11</v>
      </c>
      <c r="AB156" s="112">
        <f t="shared" si="98"/>
        <v>0</v>
      </c>
      <c r="AC156" s="112">
        <f t="shared" si="98"/>
        <v>0</v>
      </c>
      <c r="AD156" s="112">
        <f t="shared" si="98"/>
        <v>0</v>
      </c>
      <c r="AE156" s="112">
        <f t="shared" si="98"/>
        <v>0</v>
      </c>
      <c r="AF156" s="112">
        <f t="shared" si="98"/>
        <v>0</v>
      </c>
      <c r="AG156" s="112">
        <f t="shared" si="98"/>
        <v>0</v>
      </c>
      <c r="AH156" s="112">
        <f t="shared" si="98"/>
        <v>0</v>
      </c>
      <c r="AI156" s="112">
        <f t="shared" si="98"/>
        <v>0</v>
      </c>
      <c r="AJ156" s="112">
        <f t="shared" si="98"/>
        <v>0</v>
      </c>
      <c r="AK156" s="112">
        <f t="shared" si="98"/>
        <v>0</v>
      </c>
      <c r="AL156" s="112">
        <f t="shared" si="98"/>
        <v>0</v>
      </c>
      <c r="AM156" s="112">
        <f t="shared" si="98"/>
        <v>0</v>
      </c>
      <c r="AN156" s="112">
        <f t="shared" si="98"/>
        <v>0</v>
      </c>
      <c r="AO156" s="112">
        <f t="shared" si="98"/>
        <v>0</v>
      </c>
      <c r="AP156" s="112">
        <f t="shared" si="98"/>
        <v>0</v>
      </c>
      <c r="AQ156" s="112">
        <f t="shared" si="98"/>
        <v>0</v>
      </c>
      <c r="AR156" s="112">
        <f t="shared" si="98"/>
        <v>0</v>
      </c>
    </row>
    <row r="157" spans="2:44" ht="15.6" x14ac:dyDescent="0.3">
      <c r="B157" s="107" t="s">
        <v>175</v>
      </c>
      <c r="C157" s="112">
        <f t="shared" ref="C157:X157" si="99">C70-C29</f>
        <v>0</v>
      </c>
      <c r="D157" s="112">
        <f t="shared" si="99"/>
        <v>0</v>
      </c>
      <c r="E157" s="112">
        <f t="shared" si="99"/>
        <v>0</v>
      </c>
      <c r="F157" s="112">
        <f t="shared" si="99"/>
        <v>0</v>
      </c>
      <c r="G157" s="112">
        <f t="shared" si="99"/>
        <v>0</v>
      </c>
      <c r="H157" s="112">
        <f t="shared" si="99"/>
        <v>0</v>
      </c>
      <c r="I157" s="112">
        <f t="shared" si="99"/>
        <v>0</v>
      </c>
      <c r="J157" s="112">
        <f t="shared" si="99"/>
        <v>0</v>
      </c>
      <c r="K157" s="112">
        <f t="shared" si="99"/>
        <v>0</v>
      </c>
      <c r="L157" s="112">
        <f t="shared" si="99"/>
        <v>0</v>
      </c>
      <c r="M157" s="112">
        <f t="shared" si="99"/>
        <v>4</v>
      </c>
      <c r="N157" s="112">
        <f t="shared" si="99"/>
        <v>-1</v>
      </c>
      <c r="O157" s="112">
        <f t="shared" si="99"/>
        <v>0</v>
      </c>
      <c r="P157" s="112">
        <f t="shared" si="99"/>
        <v>-3</v>
      </c>
      <c r="Q157" s="115">
        <f t="shared" si="99"/>
        <v>-67</v>
      </c>
      <c r="R157" s="112">
        <f t="shared" si="99"/>
        <v>2</v>
      </c>
      <c r="S157" s="112">
        <f t="shared" si="99"/>
        <v>-4</v>
      </c>
      <c r="T157" s="112">
        <f t="shared" si="99"/>
        <v>0</v>
      </c>
      <c r="U157" s="112">
        <f t="shared" si="99"/>
        <v>0</v>
      </c>
      <c r="V157" s="112">
        <f t="shared" si="99"/>
        <v>0</v>
      </c>
      <c r="W157" s="112">
        <f t="shared" si="99"/>
        <v>0</v>
      </c>
      <c r="X157" s="112">
        <f t="shared" si="99"/>
        <v>0</v>
      </c>
      <c r="Z157" s="112">
        <f t="shared" ref="Z157:AR157" si="100">Z70-Z29</f>
        <v>0</v>
      </c>
      <c r="AA157" s="112">
        <f t="shared" si="100"/>
        <v>0</v>
      </c>
      <c r="AB157" s="112">
        <f t="shared" si="100"/>
        <v>0</v>
      </c>
      <c r="AC157" s="112">
        <f t="shared" si="100"/>
        <v>0</v>
      </c>
      <c r="AD157" s="112">
        <f t="shared" si="100"/>
        <v>0</v>
      </c>
      <c r="AE157" s="112">
        <f t="shared" si="100"/>
        <v>0</v>
      </c>
      <c r="AF157" s="112">
        <f t="shared" si="100"/>
        <v>0</v>
      </c>
      <c r="AG157" s="112">
        <f t="shared" si="100"/>
        <v>0</v>
      </c>
      <c r="AH157" s="112">
        <f t="shared" si="100"/>
        <v>0</v>
      </c>
      <c r="AI157" s="112">
        <f t="shared" si="100"/>
        <v>0</v>
      </c>
      <c r="AJ157" s="112">
        <f t="shared" si="100"/>
        <v>6</v>
      </c>
      <c r="AK157" s="112">
        <f t="shared" si="100"/>
        <v>-2</v>
      </c>
      <c r="AL157" s="112">
        <f t="shared" si="100"/>
        <v>0</v>
      </c>
      <c r="AM157" s="112">
        <f t="shared" si="100"/>
        <v>0</v>
      </c>
      <c r="AN157" s="112">
        <f t="shared" si="100"/>
        <v>0</v>
      </c>
      <c r="AO157" s="112">
        <f t="shared" si="100"/>
        <v>0</v>
      </c>
      <c r="AP157" s="115">
        <f t="shared" si="100"/>
        <v>17</v>
      </c>
      <c r="AQ157" s="112">
        <f t="shared" si="100"/>
        <v>10</v>
      </c>
      <c r="AR157" s="112">
        <f t="shared" si="100"/>
        <v>0</v>
      </c>
    </row>
    <row r="158" spans="2:44" ht="15.6" x14ac:dyDescent="0.3">
      <c r="B158" s="108" t="s">
        <v>172</v>
      </c>
      <c r="C158" s="115">
        <f t="shared" ref="C158:X158" si="101">C71-C30</f>
        <v>-12</v>
      </c>
      <c r="D158" s="112">
        <f t="shared" si="101"/>
        <v>0</v>
      </c>
      <c r="E158" s="112">
        <f t="shared" si="101"/>
        <v>0</v>
      </c>
      <c r="F158" s="112">
        <f t="shared" si="101"/>
        <v>-7</v>
      </c>
      <c r="G158" s="112">
        <f t="shared" si="101"/>
        <v>-2</v>
      </c>
      <c r="H158" s="115">
        <f t="shared" si="101"/>
        <v>-11</v>
      </c>
      <c r="I158" s="112">
        <f t="shared" si="101"/>
        <v>5</v>
      </c>
      <c r="J158" s="115">
        <f t="shared" si="101"/>
        <v>-20</v>
      </c>
      <c r="K158" s="112">
        <f t="shared" si="101"/>
        <v>-9</v>
      </c>
      <c r="L158" s="112">
        <f t="shared" si="101"/>
        <v>0</v>
      </c>
      <c r="M158" s="112">
        <f t="shared" si="101"/>
        <v>7</v>
      </c>
      <c r="N158" s="112">
        <f t="shared" si="101"/>
        <v>8</v>
      </c>
      <c r="O158" s="112">
        <f t="shared" si="101"/>
        <v>0</v>
      </c>
      <c r="P158" s="112">
        <f t="shared" si="101"/>
        <v>-4</v>
      </c>
      <c r="Q158" s="112">
        <f t="shared" si="101"/>
        <v>0</v>
      </c>
      <c r="R158" s="115">
        <f t="shared" si="101"/>
        <v>28</v>
      </c>
      <c r="S158" s="115">
        <f t="shared" si="101"/>
        <v>23</v>
      </c>
      <c r="T158" s="112">
        <f t="shared" si="101"/>
        <v>0</v>
      </c>
      <c r="U158" s="115">
        <f t="shared" si="101"/>
        <v>-17</v>
      </c>
      <c r="V158" s="112">
        <f t="shared" si="101"/>
        <v>-1</v>
      </c>
      <c r="W158" s="115">
        <f t="shared" si="101"/>
        <v>-13</v>
      </c>
      <c r="X158" s="112">
        <f t="shared" si="101"/>
        <v>1</v>
      </c>
      <c r="Z158" s="112">
        <f t="shared" ref="Z158:AR158" si="102">Z71-Z30</f>
        <v>-1</v>
      </c>
      <c r="AA158" s="112">
        <f t="shared" si="102"/>
        <v>0</v>
      </c>
      <c r="AB158" s="112">
        <f t="shared" si="102"/>
        <v>10</v>
      </c>
      <c r="AC158" s="112">
        <f t="shared" si="102"/>
        <v>-9</v>
      </c>
      <c r="AD158" s="112">
        <f t="shared" si="102"/>
        <v>4</v>
      </c>
      <c r="AE158" s="115">
        <f t="shared" si="102"/>
        <v>17</v>
      </c>
      <c r="AF158" s="112">
        <f t="shared" si="102"/>
        <v>-3</v>
      </c>
      <c r="AG158" s="115">
        <f t="shared" si="102"/>
        <v>14</v>
      </c>
      <c r="AH158" s="115">
        <f t="shared" si="102"/>
        <v>-11</v>
      </c>
      <c r="AI158" s="112">
        <f t="shared" si="102"/>
        <v>1</v>
      </c>
      <c r="AJ158" s="112">
        <f t="shared" si="102"/>
        <v>5</v>
      </c>
      <c r="AK158" s="112">
        <f t="shared" si="102"/>
        <v>4</v>
      </c>
      <c r="AL158" s="115">
        <f t="shared" si="102"/>
        <v>-20</v>
      </c>
      <c r="AM158" s="115">
        <f t="shared" si="102"/>
        <v>16</v>
      </c>
      <c r="AN158" s="112">
        <f t="shared" si="102"/>
        <v>5</v>
      </c>
      <c r="AO158" s="112">
        <f t="shared" si="102"/>
        <v>9</v>
      </c>
      <c r="AP158" s="115">
        <f t="shared" si="102"/>
        <v>33</v>
      </c>
      <c r="AQ158" s="115">
        <f t="shared" si="102"/>
        <v>18</v>
      </c>
      <c r="AR158" s="112">
        <f t="shared" si="102"/>
        <v>0</v>
      </c>
    </row>
    <row r="159" spans="2:44" ht="15.6" x14ac:dyDescent="0.3">
      <c r="B159" s="108" t="s">
        <v>173</v>
      </c>
      <c r="C159" s="112">
        <f t="shared" ref="C159:X159" si="103">C72-C31</f>
        <v>0</v>
      </c>
      <c r="D159" s="112">
        <f t="shared" si="103"/>
        <v>0</v>
      </c>
      <c r="E159" s="112">
        <f t="shared" si="103"/>
        <v>0</v>
      </c>
      <c r="F159" s="112">
        <f t="shared" si="103"/>
        <v>0</v>
      </c>
      <c r="G159" s="112">
        <f t="shared" si="103"/>
        <v>0</v>
      </c>
      <c r="H159" s="112">
        <f t="shared" si="103"/>
        <v>-2</v>
      </c>
      <c r="I159" s="112">
        <f t="shared" si="103"/>
        <v>0</v>
      </c>
      <c r="J159" s="112">
        <f t="shared" si="103"/>
        <v>0</v>
      </c>
      <c r="K159" s="112">
        <f t="shared" si="103"/>
        <v>0</v>
      </c>
      <c r="L159" s="112">
        <f t="shared" si="103"/>
        <v>0</v>
      </c>
      <c r="M159" s="112">
        <f t="shared" si="103"/>
        <v>0</v>
      </c>
      <c r="N159" s="112">
        <f t="shared" si="103"/>
        <v>0</v>
      </c>
      <c r="O159" s="112">
        <f t="shared" si="103"/>
        <v>0</v>
      </c>
      <c r="P159" s="112">
        <f t="shared" si="103"/>
        <v>0</v>
      </c>
      <c r="Q159" s="112">
        <f t="shared" si="103"/>
        <v>0</v>
      </c>
      <c r="R159" s="112">
        <f t="shared" si="103"/>
        <v>0</v>
      </c>
      <c r="S159" s="112">
        <f t="shared" si="103"/>
        <v>0</v>
      </c>
      <c r="T159" s="112">
        <f t="shared" si="103"/>
        <v>0</v>
      </c>
      <c r="U159" s="112">
        <f t="shared" si="103"/>
        <v>0</v>
      </c>
      <c r="V159" s="112">
        <f t="shared" si="103"/>
        <v>0</v>
      </c>
      <c r="W159" s="112">
        <f t="shared" si="103"/>
        <v>0</v>
      </c>
      <c r="X159" s="112">
        <f t="shared" si="103"/>
        <v>0</v>
      </c>
      <c r="Z159" s="112">
        <f t="shared" ref="Z159:AR159" si="104">Z72-Z31</f>
        <v>0</v>
      </c>
      <c r="AA159" s="115">
        <f t="shared" si="104"/>
        <v>-11</v>
      </c>
      <c r="AB159" s="112">
        <f t="shared" si="104"/>
        <v>0</v>
      </c>
      <c r="AC159" s="112">
        <f t="shared" si="104"/>
        <v>0</v>
      </c>
      <c r="AD159" s="112">
        <f t="shared" si="104"/>
        <v>0</v>
      </c>
      <c r="AE159" s="112">
        <f t="shared" si="104"/>
        <v>0</v>
      </c>
      <c r="AF159" s="112">
        <f t="shared" si="104"/>
        <v>0</v>
      </c>
      <c r="AG159" s="112">
        <f t="shared" si="104"/>
        <v>0</v>
      </c>
      <c r="AH159" s="112">
        <f t="shared" si="104"/>
        <v>0</v>
      </c>
      <c r="AI159" s="112">
        <f t="shared" si="104"/>
        <v>0</v>
      </c>
      <c r="AJ159" s="112">
        <f t="shared" si="104"/>
        <v>0</v>
      </c>
      <c r="AK159" s="112">
        <f t="shared" si="104"/>
        <v>0</v>
      </c>
      <c r="AL159" s="112">
        <f t="shared" si="104"/>
        <v>0</v>
      </c>
      <c r="AM159" s="112">
        <f t="shared" si="104"/>
        <v>0</v>
      </c>
      <c r="AN159" s="112">
        <f t="shared" si="104"/>
        <v>0</v>
      </c>
      <c r="AO159" s="112">
        <f t="shared" si="104"/>
        <v>0</v>
      </c>
      <c r="AP159" s="112">
        <f t="shared" si="104"/>
        <v>0</v>
      </c>
      <c r="AQ159" s="112">
        <f t="shared" si="104"/>
        <v>0</v>
      </c>
      <c r="AR159" s="112">
        <f t="shared" si="104"/>
        <v>0</v>
      </c>
    </row>
    <row r="160" spans="2:44" ht="15.6" x14ac:dyDescent="0.3">
      <c r="B160" s="108" t="s">
        <v>174</v>
      </c>
      <c r="C160" s="112">
        <f t="shared" ref="C160:X160" si="105">C73-C32</f>
        <v>0</v>
      </c>
      <c r="D160" s="112">
        <f t="shared" si="105"/>
        <v>0</v>
      </c>
      <c r="E160" s="112">
        <f t="shared" si="105"/>
        <v>0</v>
      </c>
      <c r="F160" s="112">
        <f t="shared" si="105"/>
        <v>0</v>
      </c>
      <c r="G160" s="112">
        <f t="shared" si="105"/>
        <v>0</v>
      </c>
      <c r="H160" s="112">
        <f t="shared" si="105"/>
        <v>0</v>
      </c>
      <c r="I160" s="112">
        <f t="shared" si="105"/>
        <v>-4</v>
      </c>
      <c r="J160" s="112">
        <f t="shared" si="105"/>
        <v>-5</v>
      </c>
      <c r="K160" s="112">
        <f t="shared" si="105"/>
        <v>0</v>
      </c>
      <c r="L160" s="112">
        <f t="shared" si="105"/>
        <v>0</v>
      </c>
      <c r="M160" s="112">
        <f t="shared" si="105"/>
        <v>4</v>
      </c>
      <c r="N160" s="112">
        <f t="shared" si="105"/>
        <v>0</v>
      </c>
      <c r="O160" s="115">
        <f t="shared" si="105"/>
        <v>-50</v>
      </c>
      <c r="P160" s="112">
        <f t="shared" si="105"/>
        <v>-3</v>
      </c>
      <c r="Q160" s="115">
        <f t="shared" si="105"/>
        <v>-67</v>
      </c>
      <c r="R160" s="112">
        <f t="shared" si="105"/>
        <v>10</v>
      </c>
      <c r="S160" s="112">
        <f t="shared" si="105"/>
        <v>0</v>
      </c>
      <c r="T160" s="112">
        <f t="shared" si="105"/>
        <v>0</v>
      </c>
      <c r="U160" s="112">
        <f t="shared" si="105"/>
        <v>0</v>
      </c>
      <c r="V160" s="112">
        <f t="shared" si="105"/>
        <v>3</v>
      </c>
      <c r="W160" s="112">
        <f t="shared" si="105"/>
        <v>0</v>
      </c>
      <c r="X160" s="112">
        <f t="shared" si="105"/>
        <v>0</v>
      </c>
      <c r="Z160" s="112">
        <f t="shared" ref="Z160:AR160" si="106">Z73-Z32</f>
        <v>0</v>
      </c>
      <c r="AA160" s="112">
        <f t="shared" si="106"/>
        <v>0</v>
      </c>
      <c r="AB160" s="112">
        <f t="shared" si="106"/>
        <v>0</v>
      </c>
      <c r="AC160" s="112">
        <f t="shared" si="106"/>
        <v>0</v>
      </c>
      <c r="AD160" s="112">
        <f t="shared" si="106"/>
        <v>0</v>
      </c>
      <c r="AE160" s="115">
        <f t="shared" si="106"/>
        <v>-21</v>
      </c>
      <c r="AF160" s="112">
        <f t="shared" si="106"/>
        <v>0</v>
      </c>
      <c r="AG160" s="112">
        <f t="shared" si="106"/>
        <v>0</v>
      </c>
      <c r="AH160" s="112">
        <f t="shared" si="106"/>
        <v>0</v>
      </c>
      <c r="AI160" s="112">
        <f t="shared" si="106"/>
        <v>0</v>
      </c>
      <c r="AJ160" s="112">
        <f t="shared" si="106"/>
        <v>0</v>
      </c>
      <c r="AK160" s="112">
        <f t="shared" si="106"/>
        <v>-2</v>
      </c>
      <c r="AL160" s="112">
        <f t="shared" si="106"/>
        <v>0</v>
      </c>
      <c r="AM160" s="112">
        <f t="shared" si="106"/>
        <v>0</v>
      </c>
      <c r="AN160" s="112">
        <f t="shared" si="106"/>
        <v>0</v>
      </c>
      <c r="AO160" s="112">
        <f t="shared" si="106"/>
        <v>0</v>
      </c>
      <c r="AP160" s="112">
        <f t="shared" si="106"/>
        <v>0</v>
      </c>
      <c r="AQ160" s="112">
        <f t="shared" si="106"/>
        <v>10</v>
      </c>
      <c r="AR160" s="112">
        <f t="shared" si="106"/>
        <v>0</v>
      </c>
    </row>
    <row r="161" spans="2:44" ht="15.6" x14ac:dyDescent="0.3">
      <c r="B161" s="108" t="s">
        <v>88</v>
      </c>
      <c r="C161" s="112">
        <f t="shared" ref="C161:X161" si="107">C74-C33</f>
        <v>0</v>
      </c>
      <c r="D161" s="112">
        <f t="shared" si="107"/>
        <v>0</v>
      </c>
      <c r="E161" s="112">
        <f t="shared" si="107"/>
        <v>0</v>
      </c>
      <c r="F161" s="112">
        <f t="shared" si="107"/>
        <v>-5</v>
      </c>
      <c r="G161" s="112">
        <f t="shared" si="107"/>
        <v>-3</v>
      </c>
      <c r="H161" s="112">
        <f t="shared" si="107"/>
        <v>4</v>
      </c>
      <c r="I161" s="112">
        <f t="shared" si="107"/>
        <v>0</v>
      </c>
      <c r="J161" s="112">
        <f t="shared" si="107"/>
        <v>0</v>
      </c>
      <c r="K161" s="112">
        <f t="shared" si="107"/>
        <v>0</v>
      </c>
      <c r="L161" s="112">
        <f t="shared" si="107"/>
        <v>0</v>
      </c>
      <c r="M161" s="112">
        <f t="shared" si="107"/>
        <v>0</v>
      </c>
      <c r="N161" s="112">
        <f t="shared" si="107"/>
        <v>0</v>
      </c>
      <c r="O161" s="112">
        <f t="shared" si="107"/>
        <v>0</v>
      </c>
      <c r="P161" s="112">
        <f t="shared" si="107"/>
        <v>0</v>
      </c>
      <c r="Q161" s="112">
        <f t="shared" si="107"/>
        <v>0</v>
      </c>
      <c r="R161" s="112">
        <f t="shared" si="107"/>
        <v>0</v>
      </c>
      <c r="S161" s="112">
        <f t="shared" si="107"/>
        <v>0</v>
      </c>
      <c r="T161" s="112">
        <f t="shared" si="107"/>
        <v>0</v>
      </c>
      <c r="U161" s="112">
        <f t="shared" si="107"/>
        <v>0</v>
      </c>
      <c r="V161" s="112">
        <f t="shared" si="107"/>
        <v>0</v>
      </c>
      <c r="W161" s="112">
        <f t="shared" si="107"/>
        <v>0</v>
      </c>
      <c r="X161" s="112">
        <f t="shared" si="107"/>
        <v>0</v>
      </c>
      <c r="Z161" s="112">
        <f t="shared" ref="Z161:AR161" si="108">Z74-Z33</f>
        <v>0</v>
      </c>
      <c r="AA161" s="112">
        <f t="shared" si="108"/>
        <v>0</v>
      </c>
      <c r="AB161" s="112">
        <f t="shared" si="108"/>
        <v>0</v>
      </c>
      <c r="AC161" s="112">
        <f t="shared" si="108"/>
        <v>0</v>
      </c>
      <c r="AD161" s="112">
        <f t="shared" si="108"/>
        <v>0</v>
      </c>
      <c r="AE161" s="112">
        <f t="shared" si="108"/>
        <v>0</v>
      </c>
      <c r="AF161" s="112">
        <f t="shared" si="108"/>
        <v>0</v>
      </c>
      <c r="AG161" s="112">
        <f t="shared" si="108"/>
        <v>0</v>
      </c>
      <c r="AH161" s="112">
        <f t="shared" si="108"/>
        <v>0</v>
      </c>
      <c r="AI161" s="112">
        <f t="shared" si="108"/>
        <v>0</v>
      </c>
      <c r="AJ161" s="112">
        <f t="shared" si="108"/>
        <v>0</v>
      </c>
      <c r="AK161" s="112">
        <f t="shared" si="108"/>
        <v>0</v>
      </c>
      <c r="AL161" s="112">
        <f t="shared" si="108"/>
        <v>0</v>
      </c>
      <c r="AM161" s="112">
        <f t="shared" si="108"/>
        <v>0</v>
      </c>
      <c r="AN161" s="112">
        <f t="shared" si="108"/>
        <v>0</v>
      </c>
      <c r="AO161" s="112">
        <f t="shared" si="108"/>
        <v>0</v>
      </c>
      <c r="AP161" s="112">
        <f t="shared" si="108"/>
        <v>0</v>
      </c>
      <c r="AQ161" s="112">
        <f t="shared" si="108"/>
        <v>0</v>
      </c>
      <c r="AR161" s="112">
        <f t="shared" si="108"/>
        <v>0</v>
      </c>
    </row>
    <row r="162" spans="2:44" ht="15.6" x14ac:dyDescent="0.3">
      <c r="B162" s="104" t="s">
        <v>89</v>
      </c>
      <c r="C162" s="112">
        <f t="shared" ref="C162:X162" si="109">C75-C34</f>
        <v>0</v>
      </c>
      <c r="D162" s="112">
        <f t="shared" si="109"/>
        <v>0</v>
      </c>
      <c r="E162" s="112">
        <f t="shared" si="109"/>
        <v>0</v>
      </c>
      <c r="F162" s="112">
        <f t="shared" si="109"/>
        <v>0</v>
      </c>
      <c r="G162" s="112">
        <f t="shared" si="109"/>
        <v>0</v>
      </c>
      <c r="H162" s="112">
        <f t="shared" si="109"/>
        <v>0</v>
      </c>
      <c r="I162" s="112">
        <f t="shared" si="109"/>
        <v>0</v>
      </c>
      <c r="J162" s="112">
        <f t="shared" si="109"/>
        <v>0</v>
      </c>
      <c r="K162" s="112">
        <f t="shared" si="109"/>
        <v>0</v>
      </c>
      <c r="L162" s="112">
        <f t="shared" si="109"/>
        <v>0</v>
      </c>
      <c r="M162" s="112">
        <f t="shared" si="109"/>
        <v>0</v>
      </c>
      <c r="N162" s="112">
        <f t="shared" si="109"/>
        <v>0</v>
      </c>
      <c r="O162" s="112">
        <f t="shared" si="109"/>
        <v>0</v>
      </c>
      <c r="P162" s="112">
        <f t="shared" si="109"/>
        <v>0</v>
      </c>
      <c r="Q162" s="112">
        <f t="shared" si="109"/>
        <v>0</v>
      </c>
      <c r="R162" s="112">
        <f t="shared" si="109"/>
        <v>0</v>
      </c>
      <c r="S162" s="112">
        <f t="shared" si="109"/>
        <v>0</v>
      </c>
      <c r="T162" s="112">
        <f t="shared" si="109"/>
        <v>0</v>
      </c>
      <c r="U162" s="112">
        <f t="shared" si="109"/>
        <v>0</v>
      </c>
      <c r="V162" s="112">
        <f t="shared" si="109"/>
        <v>0</v>
      </c>
      <c r="W162" s="112">
        <f t="shared" si="109"/>
        <v>0</v>
      </c>
      <c r="X162" s="112">
        <f t="shared" si="109"/>
        <v>0</v>
      </c>
      <c r="Z162" s="112">
        <f t="shared" ref="Z162:AR162" si="110">Z75-Z34</f>
        <v>2</v>
      </c>
      <c r="AA162" s="112">
        <f t="shared" si="110"/>
        <v>-8</v>
      </c>
      <c r="AB162" s="112">
        <f t="shared" si="110"/>
        <v>4</v>
      </c>
      <c r="AC162" s="112">
        <f t="shared" si="110"/>
        <v>0</v>
      </c>
      <c r="AD162" s="112">
        <f t="shared" si="110"/>
        <v>0</v>
      </c>
      <c r="AE162" s="112">
        <f t="shared" si="110"/>
        <v>0</v>
      </c>
      <c r="AF162" s="112">
        <f t="shared" si="110"/>
        <v>2</v>
      </c>
      <c r="AG162" s="112">
        <f t="shared" si="110"/>
        <v>-1</v>
      </c>
      <c r="AH162" s="115">
        <f t="shared" si="110"/>
        <v>17</v>
      </c>
      <c r="AI162" s="112">
        <f t="shared" si="110"/>
        <v>-1</v>
      </c>
      <c r="AJ162" s="112">
        <f t="shared" si="110"/>
        <v>-4</v>
      </c>
      <c r="AK162" s="115">
        <f t="shared" si="110"/>
        <v>14</v>
      </c>
      <c r="AL162" s="112">
        <f t="shared" si="110"/>
        <v>0</v>
      </c>
      <c r="AM162" s="112">
        <f t="shared" si="110"/>
        <v>0</v>
      </c>
      <c r="AN162" s="112">
        <f t="shared" si="110"/>
        <v>-3</v>
      </c>
      <c r="AO162" s="112">
        <f t="shared" si="110"/>
        <v>0</v>
      </c>
      <c r="AP162" s="112">
        <f t="shared" si="110"/>
        <v>0</v>
      </c>
      <c r="AQ162" s="112">
        <f t="shared" si="110"/>
        <v>0</v>
      </c>
      <c r="AR162" s="112">
        <f t="shared" si="110"/>
        <v>0</v>
      </c>
    </row>
    <row r="163" spans="2:44" ht="15.6" x14ac:dyDescent="0.3">
      <c r="B163" s="104" t="s">
        <v>90</v>
      </c>
      <c r="C163" s="112">
        <f t="shared" ref="C163:X163" si="111">C76-C35</f>
        <v>0</v>
      </c>
      <c r="D163" s="112">
        <f t="shared" si="111"/>
        <v>0</v>
      </c>
      <c r="E163" s="112">
        <f t="shared" si="111"/>
        <v>0</v>
      </c>
      <c r="F163" s="112">
        <f t="shared" si="111"/>
        <v>0</v>
      </c>
      <c r="G163" s="112">
        <f t="shared" si="111"/>
        <v>0</v>
      </c>
      <c r="H163" s="112">
        <f t="shared" si="111"/>
        <v>-4</v>
      </c>
      <c r="I163" s="112">
        <f t="shared" si="111"/>
        <v>0</v>
      </c>
      <c r="J163" s="112">
        <f t="shared" si="111"/>
        <v>0</v>
      </c>
      <c r="K163" s="112">
        <f t="shared" si="111"/>
        <v>0</v>
      </c>
      <c r="L163" s="112">
        <f t="shared" si="111"/>
        <v>0</v>
      </c>
      <c r="M163" s="112">
        <f t="shared" si="111"/>
        <v>0</v>
      </c>
      <c r="N163" s="112">
        <f t="shared" si="111"/>
        <v>0</v>
      </c>
      <c r="O163" s="112">
        <f t="shared" si="111"/>
        <v>0</v>
      </c>
      <c r="P163" s="112">
        <f t="shared" si="111"/>
        <v>0</v>
      </c>
      <c r="Q163" s="112">
        <f t="shared" si="111"/>
        <v>0</v>
      </c>
      <c r="R163" s="112">
        <f t="shared" si="111"/>
        <v>0</v>
      </c>
      <c r="S163" s="112">
        <f t="shared" si="111"/>
        <v>0</v>
      </c>
      <c r="T163" s="112">
        <f t="shared" si="111"/>
        <v>0</v>
      </c>
      <c r="U163" s="112">
        <f t="shared" si="111"/>
        <v>0</v>
      </c>
      <c r="V163" s="112">
        <f t="shared" si="111"/>
        <v>0</v>
      </c>
      <c r="W163" s="112">
        <f t="shared" si="111"/>
        <v>0</v>
      </c>
      <c r="X163" s="112">
        <f t="shared" si="111"/>
        <v>0</v>
      </c>
      <c r="Z163" s="112">
        <f t="shared" ref="Z163:AR163" si="112">Z76-Z35</f>
        <v>0</v>
      </c>
      <c r="AA163" s="112">
        <f t="shared" si="112"/>
        <v>0</v>
      </c>
      <c r="AB163" s="115">
        <f t="shared" si="112"/>
        <v>26</v>
      </c>
      <c r="AC163" s="112">
        <f t="shared" si="112"/>
        <v>0</v>
      </c>
      <c r="AD163" s="112">
        <f t="shared" si="112"/>
        <v>0</v>
      </c>
      <c r="AE163" s="112">
        <f t="shared" si="112"/>
        <v>0</v>
      </c>
      <c r="AF163" s="112">
        <f t="shared" si="112"/>
        <v>0</v>
      </c>
      <c r="AG163" s="112">
        <f t="shared" si="112"/>
        <v>0</v>
      </c>
      <c r="AH163" s="112">
        <f t="shared" si="112"/>
        <v>0</v>
      </c>
      <c r="AI163" s="112">
        <f t="shared" si="112"/>
        <v>0</v>
      </c>
      <c r="AJ163" s="112">
        <f t="shared" si="112"/>
        <v>0</v>
      </c>
      <c r="AK163" s="112">
        <f t="shared" si="112"/>
        <v>0</v>
      </c>
      <c r="AL163" s="112">
        <f t="shared" si="112"/>
        <v>0</v>
      </c>
      <c r="AM163" s="112">
        <f t="shared" si="112"/>
        <v>0</v>
      </c>
      <c r="AN163" s="112">
        <f t="shared" si="112"/>
        <v>0</v>
      </c>
      <c r="AO163" s="112">
        <f t="shared" si="112"/>
        <v>0</v>
      </c>
      <c r="AP163" s="112">
        <f t="shared" si="112"/>
        <v>0</v>
      </c>
      <c r="AQ163" s="112">
        <f t="shared" si="112"/>
        <v>0</v>
      </c>
      <c r="AR163" s="112">
        <f t="shared" si="112"/>
        <v>0</v>
      </c>
    </row>
    <row r="164" spans="2:44" ht="15.6" x14ac:dyDescent="0.3">
      <c r="B164" s="104" t="s">
        <v>91</v>
      </c>
      <c r="C164" s="112">
        <f t="shared" ref="C164:X164" si="113">C77-C36</f>
        <v>0</v>
      </c>
      <c r="D164" s="115">
        <f t="shared" si="113"/>
        <v>17</v>
      </c>
      <c r="E164" s="115">
        <f t="shared" si="113"/>
        <v>-18</v>
      </c>
      <c r="F164" s="112">
        <f t="shared" si="113"/>
        <v>0</v>
      </c>
      <c r="G164" s="112">
        <f t="shared" si="113"/>
        <v>-2</v>
      </c>
      <c r="H164" s="112">
        <f t="shared" si="113"/>
        <v>-3</v>
      </c>
      <c r="I164" s="112">
        <f t="shared" si="113"/>
        <v>7</v>
      </c>
      <c r="J164" s="112">
        <f t="shared" si="113"/>
        <v>0</v>
      </c>
      <c r="K164" s="112">
        <f t="shared" si="113"/>
        <v>0</v>
      </c>
      <c r="L164" s="112">
        <f t="shared" si="113"/>
        <v>0</v>
      </c>
      <c r="M164" s="112">
        <f t="shared" si="113"/>
        <v>0</v>
      </c>
      <c r="N164" s="112">
        <f t="shared" si="113"/>
        <v>0</v>
      </c>
      <c r="O164" s="112">
        <f t="shared" si="113"/>
        <v>0</v>
      </c>
      <c r="P164" s="112">
        <f t="shared" si="113"/>
        <v>0</v>
      </c>
      <c r="Q164" s="112">
        <f t="shared" si="113"/>
        <v>0</v>
      </c>
      <c r="R164" s="112">
        <f t="shared" si="113"/>
        <v>0</v>
      </c>
      <c r="S164" s="112">
        <f t="shared" si="113"/>
        <v>0</v>
      </c>
      <c r="T164" s="112">
        <f t="shared" si="113"/>
        <v>0</v>
      </c>
      <c r="U164" s="112">
        <f t="shared" si="113"/>
        <v>0</v>
      </c>
      <c r="V164" s="112">
        <f t="shared" si="113"/>
        <v>0</v>
      </c>
      <c r="W164" s="112">
        <f t="shared" si="113"/>
        <v>0</v>
      </c>
      <c r="X164" s="112">
        <f t="shared" si="113"/>
        <v>0</v>
      </c>
      <c r="Z164" s="112">
        <f t="shared" ref="Z164:AR164" si="114">Z77-Z36</f>
        <v>-6</v>
      </c>
      <c r="AA164" s="112">
        <f t="shared" si="114"/>
        <v>4</v>
      </c>
      <c r="AB164" s="112">
        <f t="shared" si="114"/>
        <v>4</v>
      </c>
      <c r="AC164" s="112">
        <f t="shared" si="114"/>
        <v>0</v>
      </c>
      <c r="AD164" s="112">
        <f t="shared" si="114"/>
        <v>0</v>
      </c>
      <c r="AE164" s="112">
        <f t="shared" si="114"/>
        <v>0</v>
      </c>
      <c r="AF164" s="112">
        <f t="shared" si="114"/>
        <v>0</v>
      </c>
      <c r="AG164" s="112">
        <f t="shared" si="114"/>
        <v>0</v>
      </c>
      <c r="AH164" s="112">
        <f t="shared" si="114"/>
        <v>0</v>
      </c>
      <c r="AI164" s="112">
        <f t="shared" si="114"/>
        <v>0</v>
      </c>
      <c r="AJ164" s="112">
        <f t="shared" si="114"/>
        <v>0</v>
      </c>
      <c r="AK164" s="112">
        <f t="shared" si="114"/>
        <v>0</v>
      </c>
      <c r="AL164" s="112">
        <f t="shared" si="114"/>
        <v>0</v>
      </c>
      <c r="AM164" s="112">
        <f t="shared" si="114"/>
        <v>0</v>
      </c>
      <c r="AN164" s="112">
        <f t="shared" si="114"/>
        <v>0</v>
      </c>
      <c r="AO164" s="112">
        <f t="shared" si="114"/>
        <v>0</v>
      </c>
      <c r="AP164" s="112">
        <f t="shared" si="114"/>
        <v>0</v>
      </c>
      <c r="AQ164" s="112">
        <f t="shared" si="114"/>
        <v>0</v>
      </c>
      <c r="AR164" s="112">
        <f t="shared" si="114"/>
        <v>0</v>
      </c>
    </row>
    <row r="165" spans="2:44" ht="31.2" x14ac:dyDescent="0.3">
      <c r="B165" s="104" t="s">
        <v>184</v>
      </c>
      <c r="C165" s="112">
        <f t="shared" ref="C165:X165" si="115">C78-C37</f>
        <v>0</v>
      </c>
      <c r="D165" s="112">
        <f t="shared" si="115"/>
        <v>0</v>
      </c>
      <c r="E165" s="112">
        <f t="shared" si="115"/>
        <v>0</v>
      </c>
      <c r="F165" s="112">
        <f t="shared" si="115"/>
        <v>0</v>
      </c>
      <c r="G165" s="112">
        <f t="shared" si="115"/>
        <v>0</v>
      </c>
      <c r="H165" s="112">
        <f t="shared" si="115"/>
        <v>0</v>
      </c>
      <c r="I165" s="112">
        <f t="shared" si="115"/>
        <v>0</v>
      </c>
      <c r="J165" s="112">
        <f t="shared" si="115"/>
        <v>0</v>
      </c>
      <c r="K165" s="112">
        <f t="shared" si="115"/>
        <v>0</v>
      </c>
      <c r="L165" s="112">
        <f t="shared" si="115"/>
        <v>0</v>
      </c>
      <c r="M165" s="115">
        <f t="shared" si="115"/>
        <v>28</v>
      </c>
      <c r="N165" s="112">
        <f t="shared" si="115"/>
        <v>-4</v>
      </c>
      <c r="O165" s="115">
        <f t="shared" si="115"/>
        <v>-50</v>
      </c>
      <c r="P165" s="112">
        <f t="shared" si="115"/>
        <v>-1</v>
      </c>
      <c r="Q165" s="112">
        <f t="shared" si="115"/>
        <v>0</v>
      </c>
      <c r="R165" s="112">
        <f t="shared" si="115"/>
        <v>2</v>
      </c>
      <c r="S165" s="112">
        <f t="shared" si="115"/>
        <v>0</v>
      </c>
      <c r="T165" s="112">
        <f t="shared" si="115"/>
        <v>0</v>
      </c>
      <c r="U165" s="115">
        <f t="shared" si="115"/>
        <v>33</v>
      </c>
      <c r="V165" s="112">
        <f t="shared" si="115"/>
        <v>0</v>
      </c>
      <c r="W165" s="115">
        <f t="shared" si="115"/>
        <v>35</v>
      </c>
      <c r="X165" s="112">
        <f t="shared" si="115"/>
        <v>0</v>
      </c>
      <c r="Z165" s="112">
        <f t="shared" ref="Z165:AR165" si="116">Z78-Z37</f>
        <v>0</v>
      </c>
      <c r="AA165" s="112">
        <f t="shared" si="116"/>
        <v>0</v>
      </c>
      <c r="AB165" s="112">
        <f t="shared" si="116"/>
        <v>0</v>
      </c>
      <c r="AC165" s="112">
        <f t="shared" si="116"/>
        <v>0</v>
      </c>
      <c r="AD165" s="112">
        <f t="shared" si="116"/>
        <v>0</v>
      </c>
      <c r="AE165" s="112">
        <f t="shared" si="116"/>
        <v>0</v>
      </c>
      <c r="AF165" s="112">
        <f t="shared" si="116"/>
        <v>2</v>
      </c>
      <c r="AG165" s="115">
        <f t="shared" si="116"/>
        <v>29</v>
      </c>
      <c r="AH165" s="115">
        <f t="shared" si="116"/>
        <v>-22</v>
      </c>
      <c r="AI165" s="112">
        <f t="shared" si="116"/>
        <v>0</v>
      </c>
      <c r="AJ165" s="112">
        <f t="shared" si="116"/>
        <v>1</v>
      </c>
      <c r="AK165" s="112">
        <f t="shared" si="116"/>
        <v>0</v>
      </c>
      <c r="AL165" s="112">
        <f t="shared" si="116"/>
        <v>3</v>
      </c>
      <c r="AM165" s="112">
        <f t="shared" si="116"/>
        <v>7</v>
      </c>
      <c r="AN165" s="112">
        <f t="shared" si="116"/>
        <v>-4</v>
      </c>
      <c r="AO165" s="112">
        <f t="shared" si="116"/>
        <v>-9</v>
      </c>
      <c r="AP165" s="112">
        <f t="shared" si="116"/>
        <v>0</v>
      </c>
      <c r="AQ165" s="112">
        <f t="shared" si="116"/>
        <v>-8</v>
      </c>
      <c r="AR165" s="115">
        <f t="shared" si="116"/>
        <v>-25</v>
      </c>
    </row>
    <row r="166" spans="2:44" ht="15.6" x14ac:dyDescent="0.3">
      <c r="B166" s="104" t="s">
        <v>93</v>
      </c>
      <c r="C166" s="115">
        <f t="shared" ref="C166:X166" si="117">C79-C38</f>
        <v>27</v>
      </c>
      <c r="D166" s="115">
        <f t="shared" si="117"/>
        <v>17</v>
      </c>
      <c r="E166" s="116">
        <f t="shared" si="117"/>
        <v>-10</v>
      </c>
      <c r="F166" s="112">
        <f t="shared" si="117"/>
        <v>0</v>
      </c>
      <c r="G166" s="112">
        <f t="shared" si="117"/>
        <v>0</v>
      </c>
      <c r="H166" s="112">
        <f t="shared" si="117"/>
        <v>0</v>
      </c>
      <c r="I166" s="112">
        <f t="shared" si="117"/>
        <v>0</v>
      </c>
      <c r="J166" s="112">
        <f t="shared" si="117"/>
        <v>0</v>
      </c>
      <c r="K166" s="112">
        <f t="shared" si="117"/>
        <v>0</v>
      </c>
      <c r="L166" s="112">
        <f t="shared" si="117"/>
        <v>0</v>
      </c>
      <c r="M166" s="112">
        <f t="shared" si="117"/>
        <v>0</v>
      </c>
      <c r="N166" s="112">
        <f t="shared" si="117"/>
        <v>0</v>
      </c>
      <c r="O166" s="112">
        <f t="shared" si="117"/>
        <v>0</v>
      </c>
      <c r="P166" s="112">
        <f t="shared" si="117"/>
        <v>0</v>
      </c>
      <c r="Q166" s="112">
        <f t="shared" si="117"/>
        <v>0</v>
      </c>
      <c r="R166" s="112">
        <f t="shared" si="117"/>
        <v>0</v>
      </c>
      <c r="S166" s="112">
        <f t="shared" si="117"/>
        <v>0</v>
      </c>
      <c r="T166" s="112">
        <f t="shared" si="117"/>
        <v>0</v>
      </c>
      <c r="U166" s="112">
        <f t="shared" si="117"/>
        <v>0</v>
      </c>
      <c r="V166" s="112">
        <f t="shared" si="117"/>
        <v>0</v>
      </c>
      <c r="W166" s="112">
        <f t="shared" si="117"/>
        <v>0</v>
      </c>
      <c r="X166" s="112">
        <f t="shared" si="117"/>
        <v>0</v>
      </c>
      <c r="Z166" s="112">
        <f t="shared" ref="Z166:AR166" si="118">Z79-Z38</f>
        <v>6</v>
      </c>
      <c r="AA166" s="112">
        <f t="shared" si="118"/>
        <v>-1</v>
      </c>
      <c r="AB166" s="112">
        <f t="shared" si="118"/>
        <v>-4</v>
      </c>
      <c r="AC166" s="112">
        <f t="shared" si="118"/>
        <v>0</v>
      </c>
      <c r="AD166" s="112">
        <f t="shared" si="118"/>
        <v>0</v>
      </c>
      <c r="AE166" s="112">
        <f t="shared" si="118"/>
        <v>0</v>
      </c>
      <c r="AF166" s="112">
        <f t="shared" si="118"/>
        <v>0</v>
      </c>
      <c r="AG166" s="112">
        <f t="shared" si="118"/>
        <v>0</v>
      </c>
      <c r="AH166" s="112">
        <f t="shared" si="118"/>
        <v>0</v>
      </c>
      <c r="AI166" s="112">
        <f t="shared" si="118"/>
        <v>0</v>
      </c>
      <c r="AJ166" s="112">
        <f t="shared" si="118"/>
        <v>0</v>
      </c>
      <c r="AK166" s="112">
        <f t="shared" si="118"/>
        <v>0</v>
      </c>
      <c r="AL166" s="112">
        <f t="shared" si="118"/>
        <v>0</v>
      </c>
      <c r="AM166" s="112">
        <f t="shared" si="118"/>
        <v>0</v>
      </c>
      <c r="AN166" s="112">
        <f t="shared" si="118"/>
        <v>0</v>
      </c>
      <c r="AO166" s="112">
        <f t="shared" si="118"/>
        <v>0</v>
      </c>
      <c r="AP166" s="112">
        <f t="shared" si="118"/>
        <v>0</v>
      </c>
      <c r="AQ166" s="112">
        <f t="shared" si="118"/>
        <v>0</v>
      </c>
      <c r="AR166" s="112">
        <f t="shared" si="118"/>
        <v>0</v>
      </c>
    </row>
    <row r="167" spans="2:44" ht="15.6" x14ac:dyDescent="0.3">
      <c r="B167" s="104" t="s">
        <v>185</v>
      </c>
      <c r="C167" s="115">
        <f t="shared" ref="C167:X167" si="119">C80-C39</f>
        <v>13</v>
      </c>
      <c r="D167" s="115">
        <f t="shared" si="119"/>
        <v>67</v>
      </c>
      <c r="E167" s="115">
        <f t="shared" si="119"/>
        <v>-29</v>
      </c>
      <c r="F167" s="112">
        <f t="shared" si="119"/>
        <v>0</v>
      </c>
      <c r="G167" s="112">
        <f t="shared" si="119"/>
        <v>0</v>
      </c>
      <c r="H167" s="112">
        <f t="shared" si="119"/>
        <v>0</v>
      </c>
      <c r="I167" s="112">
        <f t="shared" si="119"/>
        <v>0</v>
      </c>
      <c r="J167" s="112">
        <f t="shared" si="119"/>
        <v>0</v>
      </c>
      <c r="K167" s="112">
        <f t="shared" si="119"/>
        <v>0</v>
      </c>
      <c r="L167" s="112">
        <f t="shared" si="119"/>
        <v>0</v>
      </c>
      <c r="M167" s="112">
        <f t="shared" si="119"/>
        <v>0</v>
      </c>
      <c r="N167" s="112">
        <f t="shared" si="119"/>
        <v>0</v>
      </c>
      <c r="O167" s="112">
        <f t="shared" si="119"/>
        <v>0</v>
      </c>
      <c r="P167" s="112">
        <f t="shared" si="119"/>
        <v>0</v>
      </c>
      <c r="Q167" s="112">
        <f t="shared" si="119"/>
        <v>0</v>
      </c>
      <c r="R167" s="112">
        <f t="shared" si="119"/>
        <v>0</v>
      </c>
      <c r="S167" s="112">
        <f t="shared" si="119"/>
        <v>0</v>
      </c>
      <c r="T167" s="112">
        <f t="shared" si="119"/>
        <v>0</v>
      </c>
      <c r="U167" s="112">
        <f t="shared" si="119"/>
        <v>0</v>
      </c>
      <c r="V167" s="112">
        <f t="shared" si="119"/>
        <v>0</v>
      </c>
      <c r="W167" s="112">
        <f t="shared" si="119"/>
        <v>0</v>
      </c>
      <c r="X167" s="112">
        <f t="shared" si="119"/>
        <v>0</v>
      </c>
      <c r="Z167" s="112">
        <f t="shared" ref="Z167:AR167" si="120">Z80-Z39</f>
        <v>0</v>
      </c>
      <c r="AA167" s="112">
        <f t="shared" si="120"/>
        <v>4</v>
      </c>
      <c r="AB167" s="112">
        <f t="shared" si="120"/>
        <v>0</v>
      </c>
      <c r="AC167" s="112">
        <f t="shared" si="120"/>
        <v>0</v>
      </c>
      <c r="AD167" s="112">
        <f t="shared" si="120"/>
        <v>0</v>
      </c>
      <c r="AE167" s="112">
        <f t="shared" si="120"/>
        <v>0</v>
      </c>
      <c r="AF167" s="112">
        <f t="shared" si="120"/>
        <v>0</v>
      </c>
      <c r="AG167" s="112">
        <f t="shared" si="120"/>
        <v>0</v>
      </c>
      <c r="AH167" s="112">
        <f t="shared" si="120"/>
        <v>0</v>
      </c>
      <c r="AI167" s="112">
        <f t="shared" si="120"/>
        <v>0</v>
      </c>
      <c r="AJ167" s="112">
        <f t="shared" si="120"/>
        <v>0</v>
      </c>
      <c r="AK167" s="112">
        <f t="shared" si="120"/>
        <v>0</v>
      </c>
      <c r="AL167" s="112">
        <f t="shared" si="120"/>
        <v>0</v>
      </c>
      <c r="AM167" s="112">
        <f t="shared" si="120"/>
        <v>0</v>
      </c>
      <c r="AN167" s="112">
        <f t="shared" si="120"/>
        <v>0</v>
      </c>
      <c r="AO167" s="112">
        <f t="shared" si="120"/>
        <v>0</v>
      </c>
      <c r="AP167" s="112">
        <f t="shared" si="120"/>
        <v>0</v>
      </c>
      <c r="AQ167" s="112">
        <f t="shared" si="120"/>
        <v>0</v>
      </c>
      <c r="AR167" s="112">
        <f t="shared" si="120"/>
        <v>0</v>
      </c>
    </row>
    <row r="168" spans="2:44" ht="15.6" x14ac:dyDescent="0.3">
      <c r="B168" s="104" t="s">
        <v>95</v>
      </c>
      <c r="C168" s="112">
        <f t="shared" ref="C168:X168" si="121">C81-C40</f>
        <v>0</v>
      </c>
      <c r="D168" s="112">
        <f t="shared" si="121"/>
        <v>0</v>
      </c>
      <c r="E168" s="115">
        <f t="shared" si="121"/>
        <v>18</v>
      </c>
      <c r="F168" s="112">
        <f t="shared" si="121"/>
        <v>0</v>
      </c>
      <c r="G168" s="112">
        <f t="shared" si="121"/>
        <v>0</v>
      </c>
      <c r="H168" s="112">
        <f t="shared" si="121"/>
        <v>0</v>
      </c>
      <c r="I168" s="112">
        <f t="shared" si="121"/>
        <v>0</v>
      </c>
      <c r="J168" s="112">
        <f t="shared" si="121"/>
        <v>0</v>
      </c>
      <c r="K168" s="112">
        <f t="shared" si="121"/>
        <v>0</v>
      </c>
      <c r="L168" s="112">
        <f t="shared" si="121"/>
        <v>0</v>
      </c>
      <c r="M168" s="112">
        <f t="shared" si="121"/>
        <v>0</v>
      </c>
      <c r="N168" s="112">
        <f t="shared" si="121"/>
        <v>0</v>
      </c>
      <c r="O168" s="112">
        <f t="shared" si="121"/>
        <v>0</v>
      </c>
      <c r="P168" s="112">
        <f t="shared" si="121"/>
        <v>0</v>
      </c>
      <c r="Q168" s="112">
        <f t="shared" si="121"/>
        <v>0</v>
      </c>
      <c r="R168" s="112">
        <f t="shared" si="121"/>
        <v>0</v>
      </c>
      <c r="S168" s="112">
        <f t="shared" si="121"/>
        <v>0</v>
      </c>
      <c r="T168" s="112">
        <f t="shared" si="121"/>
        <v>0</v>
      </c>
      <c r="U168" s="112">
        <f t="shared" si="121"/>
        <v>0</v>
      </c>
      <c r="V168" s="112">
        <f t="shared" si="121"/>
        <v>0</v>
      </c>
      <c r="W168" s="112">
        <f t="shared" si="121"/>
        <v>0</v>
      </c>
      <c r="X168" s="112">
        <f t="shared" si="121"/>
        <v>0</v>
      </c>
      <c r="Z168" s="112">
        <f t="shared" ref="Z168:AR168" si="122">Z81-Z40</f>
        <v>0</v>
      </c>
      <c r="AA168" s="115">
        <f t="shared" si="122"/>
        <v>-23</v>
      </c>
      <c r="AB168" s="112">
        <f t="shared" si="122"/>
        <v>0</v>
      </c>
      <c r="AC168" s="112">
        <f t="shared" si="122"/>
        <v>0</v>
      </c>
      <c r="AD168" s="112">
        <f t="shared" si="122"/>
        <v>0</v>
      </c>
      <c r="AE168" s="112">
        <f t="shared" si="122"/>
        <v>0</v>
      </c>
      <c r="AF168" s="112">
        <f t="shared" si="122"/>
        <v>0</v>
      </c>
      <c r="AG168" s="112">
        <f t="shared" si="122"/>
        <v>0</v>
      </c>
      <c r="AH168" s="112">
        <f t="shared" si="122"/>
        <v>0</v>
      </c>
      <c r="AI168" s="112">
        <f t="shared" si="122"/>
        <v>0</v>
      </c>
      <c r="AJ168" s="112">
        <f t="shared" si="122"/>
        <v>0</v>
      </c>
      <c r="AK168" s="112">
        <f t="shared" si="122"/>
        <v>0</v>
      </c>
      <c r="AL168" s="112">
        <f t="shared" si="122"/>
        <v>0</v>
      </c>
      <c r="AM168" s="112">
        <f t="shared" si="122"/>
        <v>0</v>
      </c>
      <c r="AN168" s="112">
        <f t="shared" si="122"/>
        <v>0</v>
      </c>
      <c r="AO168" s="112">
        <f t="shared" si="122"/>
        <v>0</v>
      </c>
      <c r="AP168" s="112">
        <f t="shared" si="122"/>
        <v>0</v>
      </c>
      <c r="AQ168" s="112">
        <f t="shared" si="122"/>
        <v>0</v>
      </c>
      <c r="AR168" s="112">
        <f t="shared" si="122"/>
        <v>0</v>
      </c>
    </row>
    <row r="169" spans="2:44" ht="15.6" x14ac:dyDescent="0.3">
      <c r="B169" s="104" t="s">
        <v>96</v>
      </c>
      <c r="C169" s="112">
        <f t="shared" ref="C169:X169" si="123">C82-C41</f>
        <v>-10</v>
      </c>
      <c r="D169" s="112">
        <f t="shared" si="123"/>
        <v>0</v>
      </c>
      <c r="E169" s="112">
        <f t="shared" si="123"/>
        <v>-6</v>
      </c>
      <c r="F169" s="112">
        <f t="shared" si="123"/>
        <v>0</v>
      </c>
      <c r="G169" s="112">
        <f t="shared" si="123"/>
        <v>-6</v>
      </c>
      <c r="H169" s="112">
        <f t="shared" si="123"/>
        <v>2</v>
      </c>
      <c r="I169" s="115">
        <f t="shared" si="123"/>
        <v>29</v>
      </c>
      <c r="J169" s="112">
        <f t="shared" si="123"/>
        <v>0</v>
      </c>
      <c r="K169" s="112">
        <f t="shared" si="123"/>
        <v>0</v>
      </c>
      <c r="L169" s="112">
        <f t="shared" si="123"/>
        <v>0</v>
      </c>
      <c r="M169" s="112">
        <f t="shared" si="123"/>
        <v>0</v>
      </c>
      <c r="N169" s="112">
        <f t="shared" si="123"/>
        <v>0</v>
      </c>
      <c r="O169" s="112">
        <f t="shared" si="123"/>
        <v>0</v>
      </c>
      <c r="P169" s="112">
        <f t="shared" si="123"/>
        <v>0</v>
      </c>
      <c r="Q169" s="112">
        <f t="shared" si="123"/>
        <v>0</v>
      </c>
      <c r="R169" s="112">
        <f t="shared" si="123"/>
        <v>0</v>
      </c>
      <c r="S169" s="112">
        <f t="shared" si="123"/>
        <v>0</v>
      </c>
      <c r="T169" s="112">
        <f t="shared" si="123"/>
        <v>0</v>
      </c>
      <c r="U169" s="112">
        <f t="shared" si="123"/>
        <v>0</v>
      </c>
      <c r="V169" s="112">
        <f t="shared" si="123"/>
        <v>0</v>
      </c>
      <c r="W169" s="112">
        <f t="shared" si="123"/>
        <v>0</v>
      </c>
      <c r="X169" s="112">
        <f t="shared" si="123"/>
        <v>0</v>
      </c>
      <c r="Z169" s="112">
        <f t="shared" ref="Z169:AR169" si="124">Z82-Z41</f>
        <v>-5</v>
      </c>
      <c r="AA169" s="115">
        <f t="shared" si="124"/>
        <v>-18</v>
      </c>
      <c r="AB169" s="112">
        <f t="shared" si="124"/>
        <v>4</v>
      </c>
      <c r="AC169" s="112">
        <f t="shared" si="124"/>
        <v>1</v>
      </c>
      <c r="AD169" s="112">
        <f t="shared" si="124"/>
        <v>0</v>
      </c>
      <c r="AE169" s="112">
        <f t="shared" si="124"/>
        <v>0</v>
      </c>
      <c r="AF169" s="112">
        <f t="shared" si="124"/>
        <v>0</v>
      </c>
      <c r="AG169" s="112">
        <f t="shared" si="124"/>
        <v>0</v>
      </c>
      <c r="AH169" s="112">
        <f t="shared" si="124"/>
        <v>0</v>
      </c>
      <c r="AI169" s="112">
        <f t="shared" si="124"/>
        <v>0</v>
      </c>
      <c r="AJ169" s="112">
        <f t="shared" si="124"/>
        <v>0</v>
      </c>
      <c r="AK169" s="112">
        <f t="shared" si="124"/>
        <v>0</v>
      </c>
      <c r="AL169" s="112">
        <f t="shared" si="124"/>
        <v>0</v>
      </c>
      <c r="AM169" s="112">
        <f t="shared" si="124"/>
        <v>0</v>
      </c>
      <c r="AN169" s="112">
        <f t="shared" si="124"/>
        <v>0</v>
      </c>
      <c r="AO169" s="112">
        <f t="shared" si="124"/>
        <v>0</v>
      </c>
      <c r="AP169" s="112">
        <f t="shared" si="124"/>
        <v>0</v>
      </c>
      <c r="AQ169" s="112">
        <f t="shared" si="124"/>
        <v>0</v>
      </c>
      <c r="AR169" s="112">
        <f t="shared" si="124"/>
        <v>0</v>
      </c>
    </row>
    <row r="170" spans="2:44" ht="15.6" x14ac:dyDescent="0.3">
      <c r="B170" s="104" t="s">
        <v>97</v>
      </c>
      <c r="C170" s="112">
        <f t="shared" ref="C170:X170" si="125">C83-C42</f>
        <v>0</v>
      </c>
      <c r="D170" s="112">
        <f t="shared" si="125"/>
        <v>0</v>
      </c>
      <c r="E170" s="112">
        <f t="shared" si="125"/>
        <v>0</v>
      </c>
      <c r="F170" s="112">
        <f t="shared" si="125"/>
        <v>0</v>
      </c>
      <c r="G170" s="112">
        <f t="shared" si="125"/>
        <v>0</v>
      </c>
      <c r="H170" s="112">
        <f t="shared" si="125"/>
        <v>0</v>
      </c>
      <c r="I170" s="112">
        <f t="shared" si="125"/>
        <v>0</v>
      </c>
      <c r="J170" s="112">
        <f t="shared" si="125"/>
        <v>0</v>
      </c>
      <c r="K170" s="112">
        <f t="shared" si="125"/>
        <v>0</v>
      </c>
      <c r="L170" s="112">
        <f t="shared" si="125"/>
        <v>0</v>
      </c>
      <c r="M170" s="112">
        <f t="shared" si="125"/>
        <v>0</v>
      </c>
      <c r="N170" s="115">
        <f t="shared" si="125"/>
        <v>100</v>
      </c>
      <c r="O170" s="112">
        <f t="shared" si="125"/>
        <v>0</v>
      </c>
      <c r="P170" s="115">
        <f t="shared" si="125"/>
        <v>96</v>
      </c>
      <c r="Q170" s="115">
        <f t="shared" si="125"/>
        <v>100</v>
      </c>
      <c r="R170" s="112">
        <f t="shared" si="125"/>
        <v>0</v>
      </c>
      <c r="S170" s="112">
        <f t="shared" si="125"/>
        <v>0</v>
      </c>
      <c r="T170" s="112">
        <f t="shared" si="125"/>
        <v>0</v>
      </c>
      <c r="U170" s="112">
        <f t="shared" si="125"/>
        <v>0</v>
      </c>
      <c r="V170" s="112">
        <f t="shared" si="125"/>
        <v>0</v>
      </c>
      <c r="W170" s="112">
        <f t="shared" si="125"/>
        <v>0</v>
      </c>
      <c r="X170" s="112">
        <f t="shared" si="125"/>
        <v>0</v>
      </c>
      <c r="Z170" s="112">
        <f t="shared" ref="Z170:AR170" si="126">Z83-Z42</f>
        <v>0</v>
      </c>
      <c r="AA170" s="112">
        <f t="shared" si="126"/>
        <v>0</v>
      </c>
      <c r="AB170" s="112">
        <f t="shared" si="126"/>
        <v>0</v>
      </c>
      <c r="AC170" s="112">
        <f t="shared" si="126"/>
        <v>0</v>
      </c>
      <c r="AD170" s="112">
        <f t="shared" si="126"/>
        <v>0</v>
      </c>
      <c r="AE170" s="112">
        <f t="shared" si="126"/>
        <v>0</v>
      </c>
      <c r="AF170" s="112">
        <f t="shared" si="126"/>
        <v>0</v>
      </c>
      <c r="AG170" s="112">
        <f t="shared" si="126"/>
        <v>0</v>
      </c>
      <c r="AH170" s="112">
        <f t="shared" si="126"/>
        <v>0</v>
      </c>
      <c r="AI170" s="115">
        <f t="shared" si="126"/>
        <v>99</v>
      </c>
      <c r="AJ170" s="112">
        <f t="shared" si="126"/>
        <v>6</v>
      </c>
      <c r="AK170" s="115">
        <f t="shared" si="126"/>
        <v>96</v>
      </c>
      <c r="AL170" s="115">
        <f t="shared" si="126"/>
        <v>-17</v>
      </c>
      <c r="AM170" s="112">
        <f t="shared" si="126"/>
        <v>0</v>
      </c>
      <c r="AN170" s="112">
        <f t="shared" si="126"/>
        <v>0</v>
      </c>
      <c r="AO170" s="112">
        <f t="shared" si="126"/>
        <v>0</v>
      </c>
      <c r="AP170" s="112">
        <f t="shared" si="126"/>
        <v>0</v>
      </c>
      <c r="AQ170" s="112">
        <f t="shared" si="126"/>
        <v>0</v>
      </c>
      <c r="AR170" s="112">
        <f t="shared" si="126"/>
        <v>0</v>
      </c>
    </row>
    <row r="171" spans="2:44" ht="15.6" x14ac:dyDescent="0.3">
      <c r="B171" s="104" t="s">
        <v>183</v>
      </c>
      <c r="C171" s="112">
        <f t="shared" ref="C171:X171" si="127">C84-C43</f>
        <v>0</v>
      </c>
      <c r="D171" s="112">
        <f t="shared" si="127"/>
        <v>0</v>
      </c>
      <c r="E171" s="112">
        <f t="shared" si="127"/>
        <v>0</v>
      </c>
      <c r="F171" s="112">
        <f t="shared" si="127"/>
        <v>-2</v>
      </c>
      <c r="G171" s="112">
        <f t="shared" si="127"/>
        <v>0</v>
      </c>
      <c r="H171" s="112">
        <f t="shared" si="127"/>
        <v>-5</v>
      </c>
      <c r="I171" s="115">
        <f t="shared" si="127"/>
        <v>16</v>
      </c>
      <c r="J171" s="115">
        <f t="shared" si="127"/>
        <v>-17</v>
      </c>
      <c r="K171" s="112">
        <f t="shared" si="127"/>
        <v>-7</v>
      </c>
      <c r="L171" s="115">
        <f t="shared" si="127"/>
        <v>-29</v>
      </c>
      <c r="M171" s="112">
        <f t="shared" si="127"/>
        <v>-10</v>
      </c>
      <c r="N171" s="112">
        <f t="shared" si="127"/>
        <v>10</v>
      </c>
      <c r="O171" s="115">
        <f t="shared" si="127"/>
        <v>-50</v>
      </c>
      <c r="P171" s="112">
        <f t="shared" si="127"/>
        <v>-6</v>
      </c>
      <c r="Q171" s="115">
        <f t="shared" si="127"/>
        <v>33</v>
      </c>
      <c r="R171" s="112">
        <f t="shared" si="127"/>
        <v>3</v>
      </c>
      <c r="S171" s="115">
        <f t="shared" si="127"/>
        <v>27</v>
      </c>
      <c r="T171" s="112">
        <f t="shared" si="127"/>
        <v>0</v>
      </c>
      <c r="U171" s="112">
        <f t="shared" si="127"/>
        <v>0</v>
      </c>
      <c r="V171" s="112">
        <f t="shared" si="127"/>
        <v>0</v>
      </c>
      <c r="W171" s="112">
        <f t="shared" si="127"/>
        <v>-7</v>
      </c>
      <c r="X171" s="112">
        <f t="shared" si="127"/>
        <v>0</v>
      </c>
      <c r="Z171" s="112">
        <f t="shared" ref="Z171:AR171" si="128">Z84-Z43</f>
        <v>0</v>
      </c>
      <c r="AA171" s="112">
        <f t="shared" si="128"/>
        <v>0</v>
      </c>
      <c r="AB171" s="115">
        <f t="shared" si="128"/>
        <v>15</v>
      </c>
      <c r="AC171" s="112">
        <f t="shared" si="128"/>
        <v>-8</v>
      </c>
      <c r="AD171" s="112">
        <f t="shared" si="128"/>
        <v>0</v>
      </c>
      <c r="AE171" s="115">
        <f t="shared" si="128"/>
        <v>17</v>
      </c>
      <c r="AF171" s="115">
        <f t="shared" si="128"/>
        <v>-17</v>
      </c>
      <c r="AG171" s="115">
        <f t="shared" si="128"/>
        <v>14</v>
      </c>
      <c r="AH171" s="115">
        <f t="shared" si="128"/>
        <v>11</v>
      </c>
      <c r="AI171" s="112">
        <f t="shared" si="128"/>
        <v>1</v>
      </c>
      <c r="AJ171" s="115">
        <f t="shared" si="128"/>
        <v>-18</v>
      </c>
      <c r="AK171" s="112">
        <f t="shared" si="128"/>
        <v>-3</v>
      </c>
      <c r="AL171" s="115">
        <f t="shared" si="128"/>
        <v>-40</v>
      </c>
      <c r="AM171" s="116">
        <f t="shared" si="128"/>
        <v>10</v>
      </c>
      <c r="AN171" s="112">
        <f t="shared" si="128"/>
        <v>-8</v>
      </c>
      <c r="AO171" s="115">
        <f t="shared" si="128"/>
        <v>18</v>
      </c>
      <c r="AP171" s="112">
        <f t="shared" si="128"/>
        <v>0</v>
      </c>
      <c r="AQ171" s="112">
        <f t="shared" si="128"/>
        <v>0</v>
      </c>
      <c r="AR171" s="112">
        <f t="shared" si="128"/>
        <v>0</v>
      </c>
    </row>
    <row r="172" spans="2:44" ht="15.6" x14ac:dyDescent="0.3">
      <c r="B172" s="104" t="s">
        <v>182</v>
      </c>
      <c r="C172" s="112">
        <f t="shared" ref="C172:X172" si="129">C85-C44</f>
        <v>0</v>
      </c>
      <c r="D172" s="112">
        <f t="shared" si="129"/>
        <v>0</v>
      </c>
      <c r="E172" s="112">
        <f t="shared" si="129"/>
        <v>0</v>
      </c>
      <c r="F172" s="112">
        <f t="shared" si="129"/>
        <v>0</v>
      </c>
      <c r="G172" s="112">
        <f t="shared" si="129"/>
        <v>0</v>
      </c>
      <c r="H172" s="112">
        <f t="shared" si="129"/>
        <v>0</v>
      </c>
      <c r="I172" s="112">
        <f t="shared" si="129"/>
        <v>0</v>
      </c>
      <c r="J172" s="112">
        <f t="shared" si="129"/>
        <v>11</v>
      </c>
      <c r="K172" s="112">
        <f t="shared" si="129"/>
        <v>0</v>
      </c>
      <c r="L172" s="112">
        <f t="shared" si="129"/>
        <v>0</v>
      </c>
      <c r="M172" s="112">
        <f t="shared" si="129"/>
        <v>-1</v>
      </c>
      <c r="N172" s="115">
        <f t="shared" si="129"/>
        <v>11</v>
      </c>
      <c r="O172" s="115">
        <f t="shared" si="129"/>
        <v>100</v>
      </c>
      <c r="P172" s="112">
        <f t="shared" si="129"/>
        <v>-1</v>
      </c>
      <c r="Q172" s="112">
        <f t="shared" si="129"/>
        <v>0</v>
      </c>
      <c r="R172" s="112">
        <f t="shared" si="129"/>
        <v>5</v>
      </c>
      <c r="S172" s="112">
        <f t="shared" si="129"/>
        <v>8</v>
      </c>
      <c r="T172" s="115">
        <f t="shared" si="129"/>
        <v>21</v>
      </c>
      <c r="U172" s="115">
        <f t="shared" si="129"/>
        <v>-17</v>
      </c>
      <c r="V172" s="112">
        <f t="shared" si="129"/>
        <v>-3</v>
      </c>
      <c r="W172" s="112">
        <f t="shared" si="129"/>
        <v>-8</v>
      </c>
      <c r="X172" s="112">
        <f t="shared" si="129"/>
        <v>0</v>
      </c>
      <c r="Z172" s="112">
        <f t="shared" ref="Z172:AR172" si="130">Z85-Z44</f>
        <v>0</v>
      </c>
      <c r="AA172" s="112">
        <f t="shared" si="130"/>
        <v>0</v>
      </c>
      <c r="AB172" s="112">
        <f t="shared" si="130"/>
        <v>0</v>
      </c>
      <c r="AC172" s="112">
        <f t="shared" si="130"/>
        <v>0</v>
      </c>
      <c r="AD172" s="112">
        <f t="shared" si="130"/>
        <v>0</v>
      </c>
      <c r="AE172" s="115">
        <f t="shared" si="130"/>
        <v>38</v>
      </c>
      <c r="AF172" s="112">
        <f t="shared" si="130"/>
        <v>0</v>
      </c>
      <c r="AG172" s="115">
        <f t="shared" si="130"/>
        <v>14</v>
      </c>
      <c r="AH172" s="115">
        <f t="shared" si="130"/>
        <v>-11</v>
      </c>
      <c r="AI172" s="112">
        <f t="shared" si="130"/>
        <v>-1</v>
      </c>
      <c r="AJ172" s="115">
        <f t="shared" si="130"/>
        <v>14</v>
      </c>
      <c r="AK172" s="112">
        <f t="shared" si="130"/>
        <v>3</v>
      </c>
      <c r="AL172" s="115">
        <f t="shared" si="130"/>
        <v>-43</v>
      </c>
      <c r="AM172" s="115">
        <f t="shared" si="130"/>
        <v>33</v>
      </c>
      <c r="AN172" s="112">
        <f t="shared" si="130"/>
        <v>0</v>
      </c>
      <c r="AO172" s="115">
        <f t="shared" si="130"/>
        <v>28</v>
      </c>
      <c r="AP172" s="115">
        <f t="shared" si="130"/>
        <v>33</v>
      </c>
      <c r="AQ172" s="112">
        <f t="shared" si="130"/>
        <v>-8</v>
      </c>
      <c r="AR172" s="112">
        <f t="shared" si="130"/>
        <v>0</v>
      </c>
    </row>
    <row r="173" spans="2:44" ht="15.6" x14ac:dyDescent="0.3">
      <c r="B173" s="104" t="s">
        <v>181</v>
      </c>
      <c r="C173" s="112">
        <f t="shared" ref="C173:X173" si="131">C86-C45</f>
        <v>4</v>
      </c>
      <c r="D173" s="112">
        <f t="shared" si="131"/>
        <v>0</v>
      </c>
      <c r="E173" s="112">
        <f t="shared" si="131"/>
        <v>0</v>
      </c>
      <c r="F173" s="112">
        <f t="shared" si="131"/>
        <v>1</v>
      </c>
      <c r="G173" s="112">
        <f t="shared" si="131"/>
        <v>-1</v>
      </c>
      <c r="H173" s="112">
        <f t="shared" si="131"/>
        <v>0</v>
      </c>
      <c r="I173" s="112">
        <f t="shared" si="131"/>
        <v>-3</v>
      </c>
      <c r="J173" s="112">
        <f t="shared" si="131"/>
        <v>0</v>
      </c>
      <c r="K173" s="112">
        <f t="shared" si="131"/>
        <v>0</v>
      </c>
      <c r="L173" s="112">
        <f t="shared" si="131"/>
        <v>0</v>
      </c>
      <c r="M173" s="112">
        <f t="shared" si="131"/>
        <v>0</v>
      </c>
      <c r="N173" s="112">
        <f t="shared" si="131"/>
        <v>0</v>
      </c>
      <c r="O173" s="112">
        <f t="shared" si="131"/>
        <v>0</v>
      </c>
      <c r="P173" s="112">
        <f t="shared" si="131"/>
        <v>0</v>
      </c>
      <c r="Q173" s="112">
        <f t="shared" si="131"/>
        <v>0</v>
      </c>
      <c r="R173" s="112">
        <f t="shared" si="131"/>
        <v>0</v>
      </c>
      <c r="S173" s="112">
        <f t="shared" si="131"/>
        <v>0</v>
      </c>
      <c r="T173" s="112">
        <f t="shared" si="131"/>
        <v>0</v>
      </c>
      <c r="U173" s="112">
        <f t="shared" si="131"/>
        <v>0</v>
      </c>
      <c r="V173" s="112">
        <f t="shared" si="131"/>
        <v>0</v>
      </c>
      <c r="W173" s="112">
        <f t="shared" si="131"/>
        <v>0</v>
      </c>
      <c r="X173" s="112">
        <f t="shared" si="131"/>
        <v>0</v>
      </c>
      <c r="Z173" s="112">
        <f t="shared" ref="Z173:AR173" si="132">Z86-Z45</f>
        <v>0</v>
      </c>
      <c r="AA173" s="112">
        <f t="shared" si="132"/>
        <v>0</v>
      </c>
      <c r="AB173" s="112">
        <f t="shared" si="132"/>
        <v>0</v>
      </c>
      <c r="AC173" s="112">
        <f t="shared" si="132"/>
        <v>4</v>
      </c>
      <c r="AD173" s="112">
        <f t="shared" si="132"/>
        <v>0</v>
      </c>
      <c r="AE173" s="112">
        <f t="shared" si="132"/>
        <v>0</v>
      </c>
      <c r="AF173" s="112">
        <f t="shared" si="132"/>
        <v>0</v>
      </c>
      <c r="AG173" s="112">
        <f t="shared" si="132"/>
        <v>0</v>
      </c>
      <c r="AH173" s="112">
        <f t="shared" si="132"/>
        <v>0</v>
      </c>
      <c r="AI173" s="112">
        <f t="shared" si="132"/>
        <v>0</v>
      </c>
      <c r="AJ173" s="112">
        <f t="shared" si="132"/>
        <v>0</v>
      </c>
      <c r="AK173" s="112">
        <f t="shared" si="132"/>
        <v>0</v>
      </c>
      <c r="AL173" s="112">
        <f t="shared" si="132"/>
        <v>0</v>
      </c>
      <c r="AM173" s="112">
        <f t="shared" si="132"/>
        <v>0</v>
      </c>
      <c r="AN173" s="112">
        <f t="shared" si="132"/>
        <v>0</v>
      </c>
      <c r="AO173" s="112">
        <f t="shared" si="132"/>
        <v>0</v>
      </c>
      <c r="AP173" s="112">
        <f t="shared" si="132"/>
        <v>0</v>
      </c>
      <c r="AQ173" s="112">
        <f t="shared" si="132"/>
        <v>0</v>
      </c>
      <c r="AR173" s="112">
        <f t="shared" si="132"/>
        <v>0</v>
      </c>
    </row>
  </sheetData>
  <sheetProtection password="EF79" sheet="1" objects="1" scenarios="1" selectLockedCells="1" selectUnlockedCells="1"/>
  <mergeCells count="82">
    <mergeCell ref="C88:C92"/>
    <mergeCell ref="D88:D92"/>
    <mergeCell ref="E88:E92"/>
    <mergeCell ref="F88:F92"/>
    <mergeCell ref="G88:G92"/>
    <mergeCell ref="H88:H92"/>
    <mergeCell ref="AN88:AN92"/>
    <mergeCell ref="AO88:AO92"/>
    <mergeCell ref="AP88:AP92"/>
    <mergeCell ref="AQ88:AQ92"/>
    <mergeCell ref="AB88:AB92"/>
    <mergeCell ref="AC88:AC92"/>
    <mergeCell ref="AD88:AD92"/>
    <mergeCell ref="AE88:AE92"/>
    <mergeCell ref="AF88:AF92"/>
    <mergeCell ref="AG88:AG92"/>
    <mergeCell ref="U88:U92"/>
    <mergeCell ref="V88:V92"/>
    <mergeCell ref="W88:W92"/>
    <mergeCell ref="X88:X92"/>
    <mergeCell ref="Z88:Z92"/>
    <mergeCell ref="AR88:AR92"/>
    <mergeCell ref="AH88:AH92"/>
    <mergeCell ref="AI88:AI92"/>
    <mergeCell ref="AJ88:AJ92"/>
    <mergeCell ref="AK88:AK92"/>
    <mergeCell ref="AL88:AL92"/>
    <mergeCell ref="AM88:AM92"/>
    <mergeCell ref="AA88:AA92"/>
    <mergeCell ref="O88:O92"/>
    <mergeCell ref="P88:P92"/>
    <mergeCell ref="Q88:Q92"/>
    <mergeCell ref="R88:R92"/>
    <mergeCell ref="S88:S92"/>
    <mergeCell ref="T88:T92"/>
    <mergeCell ref="I88:I92"/>
    <mergeCell ref="J88:J92"/>
    <mergeCell ref="K88:K92"/>
    <mergeCell ref="L88:L92"/>
    <mergeCell ref="M88:M92"/>
    <mergeCell ref="N88:N92"/>
    <mergeCell ref="AO1:AO5"/>
    <mergeCell ref="AP1:AP5"/>
    <mergeCell ref="AQ1:AQ5"/>
    <mergeCell ref="AR1:AR5"/>
    <mergeCell ref="AB1:AB5"/>
    <mergeCell ref="AC1:AC5"/>
    <mergeCell ref="AD1:AD5"/>
    <mergeCell ref="AE1:AE5"/>
    <mergeCell ref="AF1:AF5"/>
    <mergeCell ref="AG1:AG5"/>
    <mergeCell ref="Q1:Q5"/>
    <mergeCell ref="R1:R5"/>
    <mergeCell ref="S1:S5"/>
    <mergeCell ref="T1:T5"/>
    <mergeCell ref="U1:U5"/>
    <mergeCell ref="J1:J5"/>
    <mergeCell ref="K1:K5"/>
    <mergeCell ref="L1:L5"/>
    <mergeCell ref="M1:M5"/>
    <mergeCell ref="N1:N5"/>
    <mergeCell ref="C1:C5"/>
    <mergeCell ref="D1:D5"/>
    <mergeCell ref="E1:E5"/>
    <mergeCell ref="F1:F5"/>
    <mergeCell ref="G1:G5"/>
    <mergeCell ref="AN1:AN5"/>
    <mergeCell ref="AH1:AH5"/>
    <mergeCell ref="AI1:AI5"/>
    <mergeCell ref="H1:H5"/>
    <mergeCell ref="AJ1:AJ5"/>
    <mergeCell ref="AK1:AK5"/>
    <mergeCell ref="AL1:AL5"/>
    <mergeCell ref="AM1:AM5"/>
    <mergeCell ref="W1:W5"/>
    <mergeCell ref="X1:X5"/>
    <mergeCell ref="Z1:Z5"/>
    <mergeCell ref="AA1:AA5"/>
    <mergeCell ref="O1:O5"/>
    <mergeCell ref="P1:P5"/>
    <mergeCell ref="V1:V5"/>
    <mergeCell ref="I1:I5"/>
  </mergeCells>
  <conditionalFormatting sqref="C7:X9 Z7:AR9 C46:X46 Z46:AR46">
    <cfRule type="cellIs" dxfId="51" priority="49" stopIfTrue="1" operator="equal">
      <formula>""</formula>
    </cfRule>
    <cfRule type="cellIs" dxfId="50" priority="50" operator="lessThan">
      <formula>70</formula>
    </cfRule>
    <cfRule type="cellIs" dxfId="49" priority="51" operator="between">
      <formula>70</formula>
      <formula>90</formula>
    </cfRule>
    <cfRule type="cellIs" dxfId="48" priority="52" operator="greaterThan">
      <formula>90</formula>
    </cfRule>
  </conditionalFormatting>
  <conditionalFormatting sqref="Z48:AR50 C48:X50">
    <cfRule type="cellIs" dxfId="47" priority="45" stopIfTrue="1" operator="equal">
      <formula>""</formula>
    </cfRule>
    <cfRule type="cellIs" dxfId="46" priority="46" operator="lessThan">
      <formula>70</formula>
    </cfRule>
    <cfRule type="cellIs" dxfId="45" priority="47" operator="between">
      <formula>70</formula>
      <formula>90</formula>
    </cfRule>
    <cfRule type="cellIs" dxfId="44" priority="48" operator="greaterThan">
      <formula>90</formula>
    </cfRule>
  </conditionalFormatting>
  <conditionalFormatting sqref="C10:X23 Z10:AL23">
    <cfRule type="cellIs" dxfId="43" priority="37" stopIfTrue="1" operator="equal">
      <formula>""</formula>
    </cfRule>
    <cfRule type="cellIs" dxfId="42" priority="38" operator="lessThan">
      <formula>70</formula>
    </cfRule>
    <cfRule type="cellIs" dxfId="41" priority="39" operator="between">
      <formula>70</formula>
      <formula>90</formula>
    </cfRule>
    <cfRule type="cellIs" dxfId="40" priority="40" operator="greaterThan">
      <formula>90</formula>
    </cfRule>
  </conditionalFormatting>
  <conditionalFormatting sqref="AM10:AR23">
    <cfRule type="cellIs" dxfId="39" priority="41" stopIfTrue="1" operator="equal">
      <formula>""</formula>
    </cfRule>
    <cfRule type="cellIs" dxfId="38" priority="42" operator="lessThan">
      <formula>70</formula>
    </cfRule>
    <cfRule type="cellIs" dxfId="37" priority="43" operator="between">
      <formula>70</formula>
      <formula>90</formula>
    </cfRule>
    <cfRule type="cellIs" dxfId="36" priority="44" operator="greaterThan">
      <formula>90</formula>
    </cfRule>
  </conditionalFormatting>
  <conditionalFormatting sqref="Z51:AR64 C51:X64">
    <cfRule type="cellIs" dxfId="35" priority="33" stopIfTrue="1" operator="equal">
      <formula>""</formula>
    </cfRule>
    <cfRule type="cellIs" dxfId="34" priority="34" operator="lessThan">
      <formula>70</formula>
    </cfRule>
    <cfRule type="cellIs" dxfId="33" priority="35" operator="between">
      <formula>70</formula>
      <formula>90</formula>
    </cfRule>
    <cfRule type="cellIs" dxfId="32" priority="36" operator="greaterThan">
      <formula>90</formula>
    </cfRule>
  </conditionalFormatting>
  <conditionalFormatting sqref="C24:X34 Z24:AL34">
    <cfRule type="cellIs" dxfId="31" priority="25" stopIfTrue="1" operator="equal">
      <formula>""</formula>
    </cfRule>
    <cfRule type="cellIs" dxfId="30" priority="26" operator="lessThan">
      <formula>70</formula>
    </cfRule>
    <cfRule type="cellIs" dxfId="29" priority="27" operator="between">
      <formula>70</formula>
      <formula>90</formula>
    </cfRule>
    <cfRule type="cellIs" dxfId="28" priority="28" operator="greaterThan">
      <formula>90</formula>
    </cfRule>
  </conditionalFormatting>
  <conditionalFormatting sqref="AM24:AR34">
    <cfRule type="cellIs" dxfId="27" priority="29" stopIfTrue="1" operator="equal">
      <formula>""</formula>
    </cfRule>
    <cfRule type="cellIs" dxfId="26" priority="30" operator="lessThan">
      <formula>70</formula>
    </cfRule>
    <cfRule type="cellIs" dxfId="25" priority="31" operator="between">
      <formula>70</formula>
      <formula>90</formula>
    </cfRule>
    <cfRule type="cellIs" dxfId="24" priority="32" operator="greaterThan">
      <formula>90</formula>
    </cfRule>
  </conditionalFormatting>
  <conditionalFormatting sqref="Z65:AR75 C65:X75">
    <cfRule type="cellIs" dxfId="23" priority="21" stopIfTrue="1" operator="equal">
      <formula>""</formula>
    </cfRule>
    <cfRule type="cellIs" dxfId="22" priority="22" operator="lessThan">
      <formula>70</formula>
    </cfRule>
    <cfRule type="cellIs" dxfId="21" priority="23" operator="between">
      <formula>70</formula>
      <formula>90</formula>
    </cfRule>
    <cfRule type="cellIs" dxfId="20" priority="24" operator="greaterThan">
      <formula>90</formula>
    </cfRule>
  </conditionalFormatting>
  <conditionalFormatting sqref="C35:X45 AI37:AL45 Z35:AL36">
    <cfRule type="cellIs" dxfId="19" priority="9" stopIfTrue="1" operator="equal">
      <formula>""</formula>
    </cfRule>
    <cfRule type="cellIs" dxfId="18" priority="10" operator="lessThan">
      <formula>70</formula>
    </cfRule>
    <cfRule type="cellIs" dxfId="17" priority="11" operator="between">
      <formula>70</formula>
      <formula>90</formula>
    </cfRule>
    <cfRule type="cellIs" dxfId="16" priority="12" operator="greaterThan">
      <formula>90</formula>
    </cfRule>
  </conditionalFormatting>
  <conditionalFormatting sqref="AE37:AH45">
    <cfRule type="cellIs" dxfId="15" priority="13" stopIfTrue="1" operator="equal">
      <formula>""</formula>
    </cfRule>
    <cfRule type="cellIs" dxfId="14" priority="14" operator="lessThan">
      <formula>70</formula>
    </cfRule>
    <cfRule type="cellIs" dxfId="13" priority="15" operator="between">
      <formula>70</formula>
      <formula>90</formula>
    </cfRule>
    <cfRule type="cellIs" dxfId="12" priority="16" operator="greaterThan">
      <formula>90</formula>
    </cfRule>
  </conditionalFormatting>
  <conditionalFormatting sqref="AM35:AR45 Z37:AD45">
    <cfRule type="cellIs" dxfId="11" priority="17" stopIfTrue="1" operator="equal">
      <formula>""</formula>
    </cfRule>
    <cfRule type="cellIs" dxfId="10" priority="18" operator="lessThan">
      <formula>70</formula>
    </cfRule>
    <cfRule type="cellIs" dxfId="9" priority="19" operator="between">
      <formula>70</formula>
      <formula>90</formula>
    </cfRule>
    <cfRule type="cellIs" dxfId="8" priority="20" operator="greaterThan">
      <formula>90</formula>
    </cfRule>
  </conditionalFormatting>
  <conditionalFormatting sqref="AM76:AR86 Z78:AD86 AI78:AL86 Z76:AL77 C76:X86">
    <cfRule type="cellIs" dxfId="7" priority="5" stopIfTrue="1" operator="equal">
      <formula>""</formula>
    </cfRule>
    <cfRule type="cellIs" dxfId="6" priority="6" operator="lessThan">
      <formula>70</formula>
    </cfRule>
    <cfRule type="cellIs" dxfId="5" priority="7" operator="between">
      <formula>70</formula>
      <formula>90</formula>
    </cfRule>
    <cfRule type="cellIs" dxfId="4" priority="8" operator="greaterThan">
      <formula>90</formula>
    </cfRule>
  </conditionalFormatting>
  <conditionalFormatting sqref="AE78:AH86">
    <cfRule type="cellIs" dxfId="3" priority="1" stopIfTrue="1" operator="equal">
      <formula>""</formula>
    </cfRule>
    <cfRule type="cellIs" dxfId="2" priority="2" operator="lessThan">
      <formula>70</formula>
    </cfRule>
    <cfRule type="cellIs" dxfId="1" priority="3" operator="between">
      <formula>70</formula>
      <formula>90</formula>
    </cfRule>
    <cfRule type="cellIs" dxfId="0" priority="4" operator="greaterThan">
      <formula>90</formula>
    </cfRule>
  </conditionalFormatting>
  <printOptions verticalCentered="1"/>
  <pageMargins left="0.1" right="0.1" top="0" bottom="0" header="0" footer="0"/>
  <pageSetup scale="2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2017 GPH</vt:lpstr>
      <vt:lpstr>2014 Outpt</vt:lpstr>
      <vt:lpstr>2014 NH</vt:lpstr>
      <vt:lpstr>Worksheets</vt:lpstr>
      <vt:lpstr>Sheet2</vt:lpstr>
    </vt:vector>
  </TitlesOfParts>
  <Company>Adena Health Systems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Coffee, Stacy Y.</dc:creator>
  <cp:lastModifiedBy>Petersen, Barbara A</cp:lastModifiedBy>
  <cp:lastPrinted>2017-03-28T15:57:46Z</cp:lastPrinted>
  <dcterms:created xsi:type="dcterms:W3CDTF">2014-02-03T16:56:00Z</dcterms:created>
  <dcterms:modified xsi:type="dcterms:W3CDTF">2018-04-09T17:57:42Z</dcterms:modified>
</cp:coreProperties>
</file>